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3600" windowWidth="2040" windowHeight="9285" tabRatio="935" activeTab="0"/>
  </bookViews>
  <sheets>
    <sheet name="троеборье" sheetId="1" r:id="rId1"/>
    <sheet name="жим" sheetId="2" r:id="rId2"/>
    <sheet name="военный жим" sheetId="3" r:id="rId3"/>
    <sheet name="народный и русский жим" sheetId="4" r:id="rId4"/>
    <sheet name="силовое двоеборье" sheetId="5" r:id="rId5"/>
    <sheet name="народная и русская тяга" sheetId="6" r:id="rId6"/>
    <sheet name="пауэрспорт" sheetId="7" r:id="rId7"/>
    <sheet name="ОГНЕННЫЙ жим" sheetId="8" r:id="rId8"/>
    <sheet name="Командное" sheetId="9" r:id="rId9"/>
    <sheet name="Тренерское" sheetId="10" r:id="rId10"/>
  </sheets>
  <definedNames>
    <definedName name="_xlnm.Print_Area" localSheetId="2">'военный жим'!$B$4:$P$5</definedName>
    <definedName name="_xlnm.Print_Area" localSheetId="1">'жим'!$B$4:$P$5</definedName>
    <definedName name="_xlnm.Print_Area" localSheetId="3">'народный и русский жим'!$B$4:$M$5</definedName>
  </definedNames>
  <calcPr fullCalcOnLoad="1"/>
</workbook>
</file>

<file path=xl/sharedStrings.xml><?xml version="1.0" encoding="utf-8"?>
<sst xmlns="http://schemas.openxmlformats.org/spreadsheetml/2006/main" count="683" uniqueCount="183">
  <si>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</si>
  <si>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</si>
  <si>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</si>
  <si>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</si>
  <si>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</si>
  <si>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</si>
  <si>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</si>
  <si>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</si>
  <si>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</si>
  <si>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</si>
  <si>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</si>
  <si>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</si>
  <si>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</si>
  <si>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</si>
  <si>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</si>
  <si>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</si>
  <si>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</si>
  <si>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Команда</t>
  </si>
  <si>
    <t xml:space="preserve"> </t>
  </si>
  <si>
    <t>Тренер</t>
  </si>
  <si>
    <t>ЖИМ ЛЁЖА</t>
  </si>
  <si>
    <t>НАРОДНЫЙ ЖИМ</t>
  </si>
  <si>
    <t>Повт.</t>
  </si>
  <si>
    <t>Тоннаж</t>
  </si>
  <si>
    <t>Мужчины</t>
  </si>
  <si>
    <t>Жим лёжа</t>
  </si>
  <si>
    <t>РУССКАЯ ТЯГА</t>
  </si>
  <si>
    <t>КА</t>
  </si>
  <si>
    <t>ЖИМ СТОЯ</t>
  </si>
  <si>
    <t>ПОДЪЁМ НА БИЦЕПС</t>
  </si>
  <si>
    <t>Коэф.</t>
  </si>
  <si>
    <t>ВЕС</t>
  </si>
  <si>
    <t>ПОВТ</t>
  </si>
  <si>
    <t>ТОННАЖ</t>
  </si>
  <si>
    <t>ЖЕНЩИНЫ</t>
  </si>
  <si>
    <t>МУЖЧИНЫ</t>
  </si>
  <si>
    <t>ЖИМ ШТАНГИ ЛЁЖА</t>
  </si>
  <si>
    <t>СИЛОВОЕ ДВОЕБОРЬЕ</t>
  </si>
  <si>
    <t>ВОЕННЫЙ ЖИМ</t>
  </si>
  <si>
    <t>ПАУЭРСПОРТ</t>
  </si>
  <si>
    <t>РУССКИЙ ЖИМ</t>
  </si>
  <si>
    <t>Номинация</t>
  </si>
  <si>
    <t>Челябинская область</t>
  </si>
  <si>
    <t>open</t>
  </si>
  <si>
    <t>Порошин Михаил</t>
  </si>
  <si>
    <t>Пионер</t>
  </si>
  <si>
    <t>Двойников Владимир</t>
  </si>
  <si>
    <t>Гантеля</t>
  </si>
  <si>
    <t>Пляскин Владимир</t>
  </si>
  <si>
    <t>Верхняя Пышма</t>
  </si>
  <si>
    <t>Шевельков Леонид</t>
  </si>
  <si>
    <t>Бызов Евгений</t>
  </si>
  <si>
    <t>РУССКАЯ СТАНОВАЯ ТЯГА</t>
  </si>
  <si>
    <t>Очки тренера</t>
  </si>
  <si>
    <t>Очки команды</t>
  </si>
  <si>
    <t>К/А</t>
  </si>
  <si>
    <t>1/2 соб.веса</t>
  </si>
  <si>
    <t>Свой вес</t>
  </si>
  <si>
    <t>Главный судья</t>
  </si>
  <si>
    <t>Главный секретарь</t>
  </si>
  <si>
    <t>Репницын Андрей</t>
  </si>
  <si>
    <t>Председатель судейского корпуса</t>
  </si>
  <si>
    <t>Горелов Анатолий</t>
  </si>
  <si>
    <t>Репницын Илья</t>
  </si>
  <si>
    <t>Асеева Юлия</t>
  </si>
  <si>
    <t>Браславец Олеся</t>
  </si>
  <si>
    <t xml:space="preserve">Секретарь </t>
  </si>
  <si>
    <t xml:space="preserve">Спикер </t>
  </si>
  <si>
    <t xml:space="preserve">ПАУЭРСПОРТ </t>
  </si>
  <si>
    <t>ОГНЕННЫЙ ЖИМ</t>
  </si>
  <si>
    <t>Баяндин Константин</t>
  </si>
  <si>
    <t>Васильев Андрей</t>
  </si>
  <si>
    <t>Макаров Валентин</t>
  </si>
  <si>
    <t>Красман Даниил</t>
  </si>
  <si>
    <t>Джим Холл</t>
  </si>
  <si>
    <t>Невьянск</t>
  </si>
  <si>
    <t>самост.</t>
  </si>
  <si>
    <t>Горелов Максим</t>
  </si>
  <si>
    <t>Екатеринбург</t>
  </si>
  <si>
    <t>Здоровенко Татьяна</t>
  </si>
  <si>
    <t>Артемовский</t>
  </si>
  <si>
    <t>Двойников Владислав</t>
  </si>
  <si>
    <t>Хамидулин Ринат</t>
  </si>
  <si>
    <t>Masters 45-49</t>
  </si>
  <si>
    <t>Авдоничев Константин</t>
  </si>
  <si>
    <t>Бражников Виталий</t>
  </si>
  <si>
    <t>teen 14-15</t>
  </si>
  <si>
    <t>Женщины</t>
  </si>
  <si>
    <t>Смаков Евгений</t>
  </si>
  <si>
    <t>Тюмень</t>
  </si>
  <si>
    <t>Шарафутдинова Ольга</t>
  </si>
  <si>
    <t>Лугинин Иван</t>
  </si>
  <si>
    <t>Бурков Роман</t>
  </si>
  <si>
    <t>Пожарский Александр</t>
  </si>
  <si>
    <t>Трофимов Илья</t>
  </si>
  <si>
    <t>Эверест</t>
  </si>
  <si>
    <t>teen 18-19</t>
  </si>
  <si>
    <t>140+</t>
  </si>
  <si>
    <t>Бражников Дмитрий</t>
  </si>
  <si>
    <t>masters 40-44</t>
  </si>
  <si>
    <t>Левко Алексей</t>
  </si>
  <si>
    <t>Тодоров Дмитрий</t>
  </si>
  <si>
    <t>Шевкунов Олег</t>
  </si>
  <si>
    <t>Ваулин Владимир</t>
  </si>
  <si>
    <t>Митин Андрей</t>
  </si>
  <si>
    <t>junior</t>
  </si>
  <si>
    <t>Портных Станислав</t>
  </si>
  <si>
    <t>Верхние Серьги</t>
  </si>
  <si>
    <t>Дубовой Юрий</t>
  </si>
  <si>
    <t>Буклин</t>
  </si>
  <si>
    <t>Благовестова Елена</t>
  </si>
  <si>
    <t>Шевелькова Екатерина</t>
  </si>
  <si>
    <t>Катков Данил</t>
  </si>
  <si>
    <t>Воронков Александр</t>
  </si>
  <si>
    <t>Амутных Александр</t>
  </si>
  <si>
    <t>masters 45-49</t>
  </si>
  <si>
    <t>Клюев Дмитрий</t>
  </si>
  <si>
    <t>Горшков Алексей</t>
  </si>
  <si>
    <t>Троицкий</t>
  </si>
  <si>
    <t>Рыбкин Игорь</t>
  </si>
  <si>
    <t>Позитив стайл</t>
  </si>
  <si>
    <t>Зенин Ярослав</t>
  </si>
  <si>
    <t>Крошкина Дарья</t>
  </si>
  <si>
    <t>Жиделев Иван</t>
  </si>
  <si>
    <t>Сталь</t>
  </si>
  <si>
    <t>Бессонов Егор</t>
  </si>
  <si>
    <t>Хафизов Эдуард</t>
  </si>
  <si>
    <t>Важина Татьяна</t>
  </si>
  <si>
    <t>Платов Даниил</t>
  </si>
  <si>
    <t>Семёнов Вячеслав</t>
  </si>
  <si>
    <t>Бенера Ольга</t>
  </si>
  <si>
    <t>Бенера Диана</t>
  </si>
  <si>
    <t>teen 0-13</t>
  </si>
  <si>
    <t>Горев Станислав</t>
  </si>
  <si>
    <t>Прохоров Владимир</t>
  </si>
  <si>
    <t>Опарова Елизавета</t>
  </si>
  <si>
    <t>Барский Алексей</t>
  </si>
  <si>
    <t>Богатырев Евгений</t>
  </si>
  <si>
    <t>Фефелов Никита</t>
  </si>
  <si>
    <t>Бегун Олег</t>
  </si>
  <si>
    <t>Булысова Александра</t>
  </si>
  <si>
    <t>Заречный</t>
  </si>
  <si>
    <t>Александров Илья</t>
  </si>
  <si>
    <t>Шаймуллин Александр</t>
  </si>
  <si>
    <t>Попов Егор</t>
  </si>
  <si>
    <t>Гагатулин Игорь</t>
  </si>
  <si>
    <t>teen 16-17</t>
  </si>
  <si>
    <t>Гришко Яков</t>
  </si>
  <si>
    <t>Сосновский Артемий</t>
  </si>
  <si>
    <t>Рудаков Алексей</t>
  </si>
  <si>
    <t>Ватрушкин Александр</t>
  </si>
  <si>
    <t>ПАУЭРЛИФТИНГ</t>
  </si>
  <si>
    <t>ТРОЕБОРЬЕ</t>
  </si>
  <si>
    <t>ПРИСЕДАНИЯ</t>
  </si>
  <si>
    <t>Асбест</t>
  </si>
  <si>
    <t>-</t>
  </si>
  <si>
    <t>Быстров Александр</t>
  </si>
  <si>
    <t>Полевской</t>
  </si>
  <si>
    <t>Сабанцев Лев</t>
  </si>
  <si>
    <t>ДЮСШ №19</t>
  </si>
  <si>
    <t>Бреднев Алексей</t>
  </si>
  <si>
    <t>Чемпионат Свердловской области по силовым видам спорта 2019 POWERLIFTING OPEN AIR "RUSSIAN BARBELL - VII"</t>
  </si>
  <si>
    <t>13 июля 2019 года, клуб Ривьера, город Заречный, Свердловская область</t>
  </si>
  <si>
    <t>БЕЗ ЭКИПИРОВКИ</t>
  </si>
  <si>
    <t>Низамова Наталья</t>
  </si>
  <si>
    <t>Медведь Барбелл</t>
  </si>
  <si>
    <t>Брезгин Андрей</t>
  </si>
  <si>
    <t>Командар Евгений</t>
  </si>
  <si>
    <t>Блинков Евгений</t>
  </si>
  <si>
    <t>н/з</t>
  </si>
  <si>
    <t>Буклин Юрий</t>
  </si>
  <si>
    <t>СОФТ-ЭКИПИРОВКА</t>
  </si>
  <si>
    <t>Баннов Андрей</t>
  </si>
  <si>
    <t>Богатырёв Евгений</t>
  </si>
  <si>
    <t>Насарян Гарик</t>
  </si>
  <si>
    <t>Насарян Гор</t>
  </si>
  <si>
    <t>Экстрим</t>
  </si>
  <si>
    <t>Пономарёв Александр</t>
  </si>
  <si>
    <t>Шеряков Александр</t>
  </si>
  <si>
    <t>Ном.</t>
  </si>
  <si>
    <t>ЖИМ ШТАНГИ СТОЯ</t>
  </si>
  <si>
    <t>ПОДЪЁМ ШТАНГИ НА БИЦЕПС</t>
  </si>
  <si>
    <t>Порядковый номер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</si>
</sst>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"/>
    <numFmt numFmtId="183" formatCode="0.0"/>
    <numFmt numFmtId="184" formatCode="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 Cyr"/>
      <family val="0"/>
    </font>
    <font>
      <strike/>
      <sz val="10"/>
      <color indexed="53"/>
      <name val="Arial"/>
      <family val="2"/>
    </font>
    <font>
      <b/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82" fontId="7" fillId="0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/>
    </xf>
    <xf numFmtId="182" fontId="2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82" fontId="7" fillId="0" borderId="28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47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14" fontId="5" fillId="0" borderId="28" xfId="0" applyNumberFormat="1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center" vertical="center"/>
    </xf>
    <xf numFmtId="182" fontId="3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>
      <alignment horizontal="center" vertical="center"/>
    </xf>
    <xf numFmtId="182" fontId="2" fillId="0" borderId="28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82" fontId="6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14" fontId="12" fillId="0" borderId="29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2" fontId="2" fillId="0" borderId="29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center" vertical="center" wrapText="1"/>
    </xf>
    <xf numFmtId="182" fontId="7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182" fontId="7" fillId="0" borderId="29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2" fontId="11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5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8.25390625" style="6" customWidth="1"/>
    <col min="2" max="2" width="6.00390625" style="6" customWidth="1"/>
    <col min="3" max="3" width="5.125" style="6" bestFit="1" customWidth="1"/>
    <col min="4" max="5" width="23.125" style="6" customWidth="1"/>
    <col min="6" max="6" width="11.00390625" style="7" customWidth="1"/>
    <col min="7" max="7" width="11.625" style="11" customWidth="1"/>
    <col min="8" max="8" width="8.25390625" style="6" customWidth="1"/>
    <col min="9" max="9" width="5.25390625" style="3" customWidth="1"/>
    <col min="10" max="10" width="6.00390625" style="6" customWidth="1"/>
    <col min="11" max="11" width="6.00390625" style="9" customWidth="1"/>
    <col min="12" max="12" width="5.00390625" style="20" customWidth="1"/>
    <col min="13" max="13" width="5.875" style="6" customWidth="1"/>
    <col min="14" max="15" width="6.375" style="6" customWidth="1"/>
    <col min="16" max="16" width="6.375" style="9" customWidth="1"/>
    <col min="17" max="17" width="2.375" style="20" customWidth="1"/>
    <col min="18" max="18" width="6.375" style="9" customWidth="1"/>
    <col min="19" max="19" width="7.375" style="6" customWidth="1"/>
    <col min="20" max="20" width="6.25390625" style="6" customWidth="1"/>
    <col min="21" max="21" width="6.125" style="6" bestFit="1" customWidth="1"/>
    <col min="22" max="22" width="6.625" style="9" customWidth="1"/>
    <col min="23" max="23" width="2.00390625" style="20" bestFit="1" customWidth="1"/>
    <col min="24" max="24" width="6.625" style="9" bestFit="1" customWidth="1"/>
    <col min="25" max="25" width="7.75390625" style="6" bestFit="1" customWidth="1"/>
    <col min="26" max="26" width="18.75390625" style="6" customWidth="1"/>
    <col min="27" max="16384" width="9.125" style="6" customWidth="1"/>
  </cols>
  <sheetData>
    <row r="1" ht="23.25">
      <c r="A1" s="158" t="s">
        <v>161</v>
      </c>
    </row>
    <row r="2" spans="1:24" s="168" customFormat="1" ht="20.25">
      <c r="A2" s="161" t="s">
        <v>162</v>
      </c>
      <c r="B2" s="162"/>
      <c r="C2" s="163"/>
      <c r="D2" s="163"/>
      <c r="E2" s="164"/>
      <c r="F2" s="165"/>
      <c r="G2" s="163"/>
      <c r="H2" s="166"/>
      <c r="I2" s="163"/>
      <c r="J2" s="163"/>
      <c r="K2" s="164"/>
      <c r="L2" s="163"/>
      <c r="M2" s="163"/>
      <c r="N2" s="163"/>
      <c r="O2" s="167"/>
      <c r="P2" s="167"/>
      <c r="R2" s="169"/>
      <c r="S2" s="170"/>
      <c r="V2" s="167"/>
      <c r="X2" s="169"/>
    </row>
    <row r="3" spans="1:16" ht="21" thickBot="1">
      <c r="A3" s="159"/>
      <c r="B3" s="6" t="s">
        <v>18</v>
      </c>
      <c r="C3" s="4"/>
      <c r="D3" s="160" t="s">
        <v>151</v>
      </c>
      <c r="E3" s="4"/>
      <c r="G3" s="15"/>
      <c r="H3" s="4"/>
      <c r="I3" s="14"/>
      <c r="J3" s="4"/>
      <c r="K3" s="4"/>
      <c r="L3" s="5"/>
      <c r="M3" s="4"/>
      <c r="N3" s="4"/>
      <c r="O3" s="4"/>
      <c r="P3" s="16"/>
    </row>
    <row r="4" spans="1:27" ht="12.75" customHeight="1">
      <c r="A4" s="113" t="s">
        <v>54</v>
      </c>
      <c r="B4" s="109" t="s">
        <v>8</v>
      </c>
      <c r="C4" s="109" t="s">
        <v>2</v>
      </c>
      <c r="D4" s="109" t="s">
        <v>3</v>
      </c>
      <c r="E4" s="109" t="s">
        <v>17</v>
      </c>
      <c r="F4" s="109" t="s">
        <v>7</v>
      </c>
      <c r="G4" s="109" t="s">
        <v>4</v>
      </c>
      <c r="H4" s="114" t="s">
        <v>1</v>
      </c>
      <c r="I4" s="108" t="s">
        <v>10</v>
      </c>
      <c r="J4" s="108"/>
      <c r="K4" s="108"/>
      <c r="L4" s="108"/>
      <c r="M4" s="108"/>
      <c r="N4" s="108" t="s">
        <v>5</v>
      </c>
      <c r="O4" s="108"/>
      <c r="P4" s="108"/>
      <c r="Q4" s="108"/>
      <c r="R4" s="108"/>
      <c r="S4" s="91" t="s">
        <v>11</v>
      </c>
      <c r="T4" s="108" t="s">
        <v>12</v>
      </c>
      <c r="U4" s="108"/>
      <c r="V4" s="108"/>
      <c r="W4" s="108"/>
      <c r="X4" s="108"/>
      <c r="Y4" s="91" t="s">
        <v>13</v>
      </c>
      <c r="Z4" s="116" t="s">
        <v>19</v>
      </c>
      <c r="AA4" s="111" t="s">
        <v>53</v>
      </c>
    </row>
    <row r="5" spans="1:27" s="8" customFormat="1" ht="13.5" customHeight="1" thickBot="1">
      <c r="A5" s="142"/>
      <c r="B5" s="143"/>
      <c r="C5" s="143"/>
      <c r="D5" s="143"/>
      <c r="E5" s="143"/>
      <c r="F5" s="143"/>
      <c r="G5" s="143"/>
      <c r="H5" s="144"/>
      <c r="I5" s="24">
        <v>1</v>
      </c>
      <c r="J5" s="25">
        <v>2</v>
      </c>
      <c r="K5" s="25">
        <v>3</v>
      </c>
      <c r="L5" s="24">
        <v>4</v>
      </c>
      <c r="M5" s="24" t="s">
        <v>6</v>
      </c>
      <c r="N5" s="24">
        <v>1</v>
      </c>
      <c r="O5" s="24">
        <v>2</v>
      </c>
      <c r="P5" s="24">
        <v>3</v>
      </c>
      <c r="Q5" s="24">
        <v>4</v>
      </c>
      <c r="R5" s="24" t="s">
        <v>6</v>
      </c>
      <c r="S5" s="24" t="s">
        <v>14</v>
      </c>
      <c r="T5" s="24">
        <v>1</v>
      </c>
      <c r="U5" s="25">
        <v>2</v>
      </c>
      <c r="V5" s="24">
        <v>3</v>
      </c>
      <c r="W5" s="24">
        <v>4</v>
      </c>
      <c r="X5" s="24" t="s">
        <v>6</v>
      </c>
      <c r="Y5" s="24" t="s">
        <v>15</v>
      </c>
      <c r="Z5" s="141"/>
      <c r="AA5" s="120"/>
    </row>
    <row r="6" spans="1:27" s="8" customFormat="1" ht="13.5" customHeight="1">
      <c r="A6" s="145"/>
      <c r="B6" s="92"/>
      <c r="C6" s="92"/>
      <c r="D6" s="92" t="s">
        <v>152</v>
      </c>
      <c r="E6" s="92"/>
      <c r="F6" s="92"/>
      <c r="G6" s="92"/>
      <c r="H6" s="105"/>
      <c r="I6" s="146"/>
      <c r="J6" s="147"/>
      <c r="K6" s="147"/>
      <c r="L6" s="146"/>
      <c r="M6" s="146"/>
      <c r="N6" s="146"/>
      <c r="O6" s="146"/>
      <c r="P6" s="146"/>
      <c r="Q6" s="146"/>
      <c r="R6" s="146"/>
      <c r="S6" s="146"/>
      <c r="T6" s="146"/>
      <c r="U6" s="147"/>
      <c r="V6" s="146"/>
      <c r="W6" s="146"/>
      <c r="X6" s="146"/>
      <c r="Y6" s="146"/>
      <c r="Z6" s="103"/>
      <c r="AA6" s="148"/>
    </row>
    <row r="7" spans="1:27" ht="12.75">
      <c r="A7" s="62"/>
      <c r="B7" s="2"/>
      <c r="C7" s="2"/>
      <c r="D7" s="31" t="s">
        <v>34</v>
      </c>
      <c r="E7" s="2"/>
      <c r="F7" s="23"/>
      <c r="G7" s="21"/>
      <c r="H7" s="1"/>
      <c r="I7" s="45"/>
      <c r="J7" s="45"/>
      <c r="K7" s="36"/>
      <c r="L7" s="2"/>
      <c r="M7" s="12"/>
      <c r="N7" s="10"/>
      <c r="O7" s="36"/>
      <c r="P7" s="36"/>
      <c r="Q7" s="2"/>
      <c r="R7" s="12"/>
      <c r="S7" s="12"/>
      <c r="T7" s="2"/>
      <c r="U7" s="36"/>
      <c r="V7" s="33"/>
      <c r="W7" s="2"/>
      <c r="X7" s="12"/>
      <c r="Y7" s="12"/>
      <c r="Z7" s="2"/>
      <c r="AA7" s="101"/>
    </row>
    <row r="8" spans="1:27" ht="12.75">
      <c r="A8" s="62">
        <v>12</v>
      </c>
      <c r="B8" s="2">
        <v>1</v>
      </c>
      <c r="C8" s="2">
        <v>67.5</v>
      </c>
      <c r="D8" s="2" t="s">
        <v>90</v>
      </c>
      <c r="E8" s="2" t="s">
        <v>47</v>
      </c>
      <c r="F8" s="23">
        <v>27234</v>
      </c>
      <c r="G8" s="2" t="s">
        <v>43</v>
      </c>
      <c r="H8" s="1">
        <v>67</v>
      </c>
      <c r="I8" s="107">
        <v>105</v>
      </c>
      <c r="J8" s="10">
        <v>105</v>
      </c>
      <c r="K8" s="10">
        <v>115</v>
      </c>
      <c r="L8" s="107">
        <v>120</v>
      </c>
      <c r="M8" s="12">
        <v>115</v>
      </c>
      <c r="N8" s="10">
        <v>70</v>
      </c>
      <c r="O8" s="36">
        <v>75</v>
      </c>
      <c r="P8" s="107">
        <v>77.5</v>
      </c>
      <c r="Q8" s="2"/>
      <c r="R8" s="12">
        <v>75</v>
      </c>
      <c r="S8" s="12">
        <f>M8+R8</f>
        <v>190</v>
      </c>
      <c r="T8" s="2">
        <v>115</v>
      </c>
      <c r="U8" s="36">
        <v>125</v>
      </c>
      <c r="V8" s="32">
        <v>132.5</v>
      </c>
      <c r="W8" s="2"/>
      <c r="X8" s="12">
        <v>125</v>
      </c>
      <c r="Y8" s="12">
        <f>S8+X8</f>
        <v>315</v>
      </c>
      <c r="Z8" s="2"/>
      <c r="AA8" s="101"/>
    </row>
    <row r="9" spans="1:27" ht="12.75">
      <c r="A9" s="62"/>
      <c r="B9" s="2"/>
      <c r="C9" s="2"/>
      <c r="D9" s="59" t="s">
        <v>35</v>
      </c>
      <c r="E9" s="2"/>
      <c r="F9" s="23"/>
      <c r="G9" s="2"/>
      <c r="H9" s="1"/>
      <c r="I9" s="10"/>
      <c r="J9" s="36"/>
      <c r="K9" s="45"/>
      <c r="L9" s="2"/>
      <c r="M9" s="12"/>
      <c r="N9" s="10"/>
      <c r="O9" s="36"/>
      <c r="P9" s="36"/>
      <c r="Q9" s="2"/>
      <c r="R9" s="12"/>
      <c r="S9" s="12"/>
      <c r="T9" s="2"/>
      <c r="U9" s="36"/>
      <c r="V9" s="36"/>
      <c r="W9" s="2"/>
      <c r="X9" s="12"/>
      <c r="Y9" s="12"/>
      <c r="Z9" s="2"/>
      <c r="AA9" s="101"/>
    </row>
    <row r="10" spans="1:27" ht="12.75">
      <c r="A10" s="62">
        <v>12</v>
      </c>
      <c r="B10" s="2">
        <v>1</v>
      </c>
      <c r="C10" s="2">
        <v>56</v>
      </c>
      <c r="D10" s="2" t="s">
        <v>125</v>
      </c>
      <c r="E10" s="2" t="s">
        <v>124</v>
      </c>
      <c r="F10" s="23">
        <v>37944</v>
      </c>
      <c r="G10" s="2" t="s">
        <v>43</v>
      </c>
      <c r="H10" s="1">
        <v>55.1</v>
      </c>
      <c r="I10" s="10">
        <v>105</v>
      </c>
      <c r="J10" s="10">
        <v>112.5</v>
      </c>
      <c r="K10" s="107">
        <v>115</v>
      </c>
      <c r="L10" s="2"/>
      <c r="M10" s="12">
        <v>112.5</v>
      </c>
      <c r="N10" s="10">
        <v>50</v>
      </c>
      <c r="O10" s="36">
        <v>55</v>
      </c>
      <c r="P10" s="36">
        <v>57.5</v>
      </c>
      <c r="Q10" s="2"/>
      <c r="R10" s="12">
        <f>P10</f>
        <v>57.5</v>
      </c>
      <c r="S10" s="12">
        <f aca="true" t="shared" si="0" ref="S10:S24">M10+R10</f>
        <v>170</v>
      </c>
      <c r="T10" s="2">
        <v>105</v>
      </c>
      <c r="U10" s="36">
        <v>115</v>
      </c>
      <c r="V10" s="36">
        <v>122.5</v>
      </c>
      <c r="W10" s="2"/>
      <c r="X10" s="12">
        <f>V10</f>
        <v>122.5</v>
      </c>
      <c r="Y10" s="12">
        <f aca="true" t="shared" si="1" ref="Y10:Y24">S10+X10</f>
        <v>292.5</v>
      </c>
      <c r="Z10" s="2" t="s">
        <v>127</v>
      </c>
      <c r="AA10" s="101">
        <v>12</v>
      </c>
    </row>
    <row r="11" spans="1:27" ht="12.75">
      <c r="A11" s="62">
        <v>12</v>
      </c>
      <c r="B11" s="2">
        <v>1</v>
      </c>
      <c r="C11" s="2">
        <v>75</v>
      </c>
      <c r="D11" s="2" t="s">
        <v>101</v>
      </c>
      <c r="E11" s="2" t="s">
        <v>78</v>
      </c>
      <c r="F11" s="23">
        <v>31334</v>
      </c>
      <c r="G11" s="2" t="s">
        <v>43</v>
      </c>
      <c r="H11" s="1">
        <v>75</v>
      </c>
      <c r="I11" s="10">
        <v>140</v>
      </c>
      <c r="J11" s="10">
        <v>150</v>
      </c>
      <c r="K11" s="10">
        <v>160</v>
      </c>
      <c r="L11" s="2"/>
      <c r="M11" s="12">
        <v>160</v>
      </c>
      <c r="N11" s="10">
        <v>120</v>
      </c>
      <c r="O11" s="36">
        <v>130</v>
      </c>
      <c r="P11" s="107">
        <v>140</v>
      </c>
      <c r="Q11" s="2"/>
      <c r="R11" s="12">
        <v>130</v>
      </c>
      <c r="S11" s="12">
        <f t="shared" si="0"/>
        <v>290</v>
      </c>
      <c r="T11" s="2">
        <v>165</v>
      </c>
      <c r="U11" s="36">
        <v>180</v>
      </c>
      <c r="V11" s="32">
        <v>195</v>
      </c>
      <c r="W11" s="2"/>
      <c r="X11" s="12">
        <v>180</v>
      </c>
      <c r="Y11" s="12">
        <f t="shared" si="1"/>
        <v>470</v>
      </c>
      <c r="Z11" s="2"/>
      <c r="AA11" s="101"/>
    </row>
    <row r="12" spans="1:27" ht="12.75">
      <c r="A12" s="62">
        <v>5</v>
      </c>
      <c r="B12" s="2">
        <v>2</v>
      </c>
      <c r="C12" s="2">
        <v>75</v>
      </c>
      <c r="D12" s="2" t="s">
        <v>158</v>
      </c>
      <c r="E12" s="2" t="s">
        <v>159</v>
      </c>
      <c r="F12" s="23">
        <v>36944</v>
      </c>
      <c r="G12" s="2" t="s">
        <v>43</v>
      </c>
      <c r="H12" s="1">
        <v>74.1</v>
      </c>
      <c r="I12" s="10">
        <v>80</v>
      </c>
      <c r="J12" s="10">
        <v>100</v>
      </c>
      <c r="K12" s="107">
        <v>105</v>
      </c>
      <c r="L12" s="2"/>
      <c r="M12" s="12">
        <v>100</v>
      </c>
      <c r="N12" s="10">
        <v>70</v>
      </c>
      <c r="O12" s="36">
        <v>75</v>
      </c>
      <c r="P12" s="107">
        <v>80</v>
      </c>
      <c r="Q12" s="2"/>
      <c r="R12" s="12">
        <v>75</v>
      </c>
      <c r="S12" s="12">
        <f>M12+R12</f>
        <v>175</v>
      </c>
      <c r="T12" s="2">
        <v>105</v>
      </c>
      <c r="U12" s="36">
        <v>120</v>
      </c>
      <c r="V12" s="32">
        <v>130</v>
      </c>
      <c r="W12" s="2"/>
      <c r="X12" s="12">
        <v>120</v>
      </c>
      <c r="Y12" s="12">
        <f>S12+X12</f>
        <v>295</v>
      </c>
      <c r="Z12" s="2" t="s">
        <v>160</v>
      </c>
      <c r="AA12" s="101">
        <v>12</v>
      </c>
    </row>
    <row r="13" spans="1:27" ht="12.75">
      <c r="A13" s="62">
        <v>12</v>
      </c>
      <c r="B13" s="2">
        <v>1</v>
      </c>
      <c r="C13" s="2">
        <v>100</v>
      </c>
      <c r="D13" s="2" t="s">
        <v>150</v>
      </c>
      <c r="E13" s="2" t="s">
        <v>42</v>
      </c>
      <c r="F13" s="23">
        <v>33589</v>
      </c>
      <c r="G13" s="2" t="s">
        <v>43</v>
      </c>
      <c r="H13" s="1">
        <v>95.1</v>
      </c>
      <c r="I13" s="10">
        <v>140</v>
      </c>
      <c r="J13" s="10">
        <v>160</v>
      </c>
      <c r="K13" s="107">
        <v>180</v>
      </c>
      <c r="L13" s="2"/>
      <c r="M13" s="12">
        <v>160</v>
      </c>
      <c r="N13" s="10">
        <v>115</v>
      </c>
      <c r="O13" s="36">
        <v>130</v>
      </c>
      <c r="P13" s="107">
        <v>140</v>
      </c>
      <c r="Q13" s="2"/>
      <c r="R13" s="12">
        <v>130</v>
      </c>
      <c r="S13" s="12">
        <f t="shared" si="0"/>
        <v>290</v>
      </c>
      <c r="T13" s="2">
        <v>160</v>
      </c>
      <c r="U13" s="36">
        <v>180</v>
      </c>
      <c r="V13" s="32">
        <v>205</v>
      </c>
      <c r="W13" s="2"/>
      <c r="X13" s="12">
        <f>U13</f>
        <v>180</v>
      </c>
      <c r="Y13" s="12">
        <f t="shared" si="1"/>
        <v>470</v>
      </c>
      <c r="Z13" s="2" t="s">
        <v>100</v>
      </c>
      <c r="AA13" s="101">
        <v>12</v>
      </c>
    </row>
    <row r="14" spans="1:27" s="8" customFormat="1" ht="13.5" customHeight="1">
      <c r="A14" s="140"/>
      <c r="B14" s="49"/>
      <c r="C14" s="49"/>
      <c r="D14" s="49" t="s">
        <v>153</v>
      </c>
      <c r="E14" s="49"/>
      <c r="F14" s="49"/>
      <c r="G14" s="49"/>
      <c r="H14" s="54"/>
      <c r="I14" s="24"/>
      <c r="J14" s="25"/>
      <c r="K14" s="25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24"/>
      <c r="W14" s="24"/>
      <c r="X14" s="24"/>
      <c r="Y14" s="24"/>
      <c r="Z14" s="30"/>
      <c r="AA14" s="85"/>
    </row>
    <row r="15" spans="1:27" ht="12.75">
      <c r="A15" s="62"/>
      <c r="B15" s="2"/>
      <c r="C15" s="2"/>
      <c r="D15" s="59" t="s">
        <v>35</v>
      </c>
      <c r="E15" s="2"/>
      <c r="F15" s="23"/>
      <c r="G15" s="2" t="s">
        <v>43</v>
      </c>
      <c r="H15" s="1"/>
      <c r="I15" s="10"/>
      <c r="J15" s="36"/>
      <c r="K15" s="45"/>
      <c r="L15" s="2"/>
      <c r="M15" s="12"/>
      <c r="N15" s="10"/>
      <c r="O15" s="36"/>
      <c r="P15" s="36"/>
      <c r="Q15" s="2"/>
      <c r="R15" s="12">
        <f>P15</f>
        <v>0</v>
      </c>
      <c r="S15" s="12">
        <f t="shared" si="0"/>
        <v>0</v>
      </c>
      <c r="T15" s="2"/>
      <c r="U15" s="36"/>
      <c r="V15" s="36"/>
      <c r="W15" s="2"/>
      <c r="X15" s="12">
        <f aca="true" t="shared" si="2" ref="X15:X27">V15</f>
        <v>0</v>
      </c>
      <c r="Y15" s="12">
        <f t="shared" si="1"/>
        <v>0</v>
      </c>
      <c r="Z15" s="2"/>
      <c r="AA15" s="101"/>
    </row>
    <row r="16" spans="1:27" ht="12.75">
      <c r="A16" s="62">
        <v>12</v>
      </c>
      <c r="B16" s="2">
        <v>1</v>
      </c>
      <c r="C16" s="2">
        <v>82.5</v>
      </c>
      <c r="D16" s="2" t="s">
        <v>91</v>
      </c>
      <c r="E16" s="2" t="s">
        <v>47</v>
      </c>
      <c r="F16" s="23">
        <v>31700</v>
      </c>
      <c r="G16" s="2" t="s">
        <v>43</v>
      </c>
      <c r="H16" s="1">
        <v>82.5</v>
      </c>
      <c r="I16" s="10">
        <v>180</v>
      </c>
      <c r="J16" s="107">
        <v>200</v>
      </c>
      <c r="K16" s="107">
        <v>200</v>
      </c>
      <c r="L16" s="107">
        <v>200</v>
      </c>
      <c r="M16" s="12">
        <v>180</v>
      </c>
      <c r="N16" s="10"/>
      <c r="O16" s="36"/>
      <c r="P16" s="36"/>
      <c r="Q16" s="2"/>
      <c r="R16" s="12">
        <f>P16</f>
        <v>0</v>
      </c>
      <c r="S16" s="12">
        <f>M16+R16</f>
        <v>180</v>
      </c>
      <c r="T16" s="2"/>
      <c r="U16" s="36"/>
      <c r="V16" s="36"/>
      <c r="W16" s="2"/>
      <c r="X16" s="12">
        <f t="shared" si="2"/>
        <v>0</v>
      </c>
      <c r="Y16" s="12">
        <f>S16+X16</f>
        <v>180</v>
      </c>
      <c r="Z16" s="2"/>
      <c r="AA16" s="101"/>
    </row>
    <row r="17" spans="1:27" ht="12.75">
      <c r="A17" s="62">
        <v>12</v>
      </c>
      <c r="B17" s="2">
        <v>1</v>
      </c>
      <c r="C17" s="2">
        <v>90</v>
      </c>
      <c r="D17" s="2" t="s">
        <v>85</v>
      </c>
      <c r="E17" s="2" t="s">
        <v>78</v>
      </c>
      <c r="F17" s="23">
        <v>29304</v>
      </c>
      <c r="G17" s="2" t="s">
        <v>43</v>
      </c>
      <c r="H17" s="1">
        <v>88</v>
      </c>
      <c r="I17" s="10">
        <v>180</v>
      </c>
      <c r="J17" s="10">
        <v>210</v>
      </c>
      <c r="K17" s="107">
        <v>225</v>
      </c>
      <c r="L17" s="2"/>
      <c r="M17" s="12">
        <v>210</v>
      </c>
      <c r="N17" s="10"/>
      <c r="O17" s="36"/>
      <c r="P17" s="36"/>
      <c r="Q17" s="2"/>
      <c r="R17" s="12">
        <f>P17</f>
        <v>0</v>
      </c>
      <c r="S17" s="12">
        <f>M17+R17</f>
        <v>210</v>
      </c>
      <c r="T17" s="2"/>
      <c r="U17" s="36"/>
      <c r="V17" s="36"/>
      <c r="W17" s="2"/>
      <c r="X17" s="12">
        <f t="shared" si="2"/>
        <v>0</v>
      </c>
      <c r="Y17" s="12">
        <f>S17+X17</f>
        <v>210</v>
      </c>
      <c r="Z17" s="2"/>
      <c r="AA17" s="101"/>
    </row>
    <row r="18" spans="1:27" ht="12.75">
      <c r="A18" s="62">
        <v>12</v>
      </c>
      <c r="B18" s="2">
        <v>1</v>
      </c>
      <c r="C18" s="2">
        <v>100</v>
      </c>
      <c r="D18" s="2" t="s">
        <v>88</v>
      </c>
      <c r="E18" s="2" t="s">
        <v>89</v>
      </c>
      <c r="F18" s="23">
        <v>31043</v>
      </c>
      <c r="G18" s="2" t="s">
        <v>43</v>
      </c>
      <c r="H18" s="1">
        <v>96</v>
      </c>
      <c r="I18" s="10">
        <v>160</v>
      </c>
      <c r="J18" s="10">
        <v>175</v>
      </c>
      <c r="K18" s="10">
        <v>190</v>
      </c>
      <c r="L18" s="2"/>
      <c r="M18" s="12">
        <v>190</v>
      </c>
      <c r="N18" s="10"/>
      <c r="O18" s="36"/>
      <c r="P18" s="36"/>
      <c r="Q18" s="2"/>
      <c r="R18" s="12">
        <f>P18</f>
        <v>0</v>
      </c>
      <c r="S18" s="12">
        <f>M18+R18</f>
        <v>190</v>
      </c>
      <c r="T18" s="2"/>
      <c r="U18" s="36"/>
      <c r="V18" s="36"/>
      <c r="W18" s="2"/>
      <c r="X18" s="12">
        <f t="shared" si="2"/>
        <v>0</v>
      </c>
      <c r="Y18" s="12">
        <f>S18+X18</f>
        <v>190</v>
      </c>
      <c r="Z18" s="2"/>
      <c r="AA18" s="101"/>
    </row>
    <row r="19" spans="1:27" ht="12.75">
      <c r="A19" s="62"/>
      <c r="B19" s="2"/>
      <c r="C19" s="2"/>
      <c r="D19" s="49" t="s">
        <v>12</v>
      </c>
      <c r="E19" s="2"/>
      <c r="F19" s="23"/>
      <c r="G19" s="2" t="s">
        <v>43</v>
      </c>
      <c r="H19" s="1"/>
      <c r="I19" s="10"/>
      <c r="J19" s="36"/>
      <c r="K19" s="45"/>
      <c r="L19" s="2"/>
      <c r="M19" s="12"/>
      <c r="N19" s="10"/>
      <c r="O19" s="36"/>
      <c r="P19" s="36"/>
      <c r="Q19" s="2"/>
      <c r="R19" s="12">
        <f>P19</f>
        <v>0</v>
      </c>
      <c r="S19" s="12">
        <f t="shared" si="0"/>
        <v>0</v>
      </c>
      <c r="T19" s="2"/>
      <c r="U19" s="36"/>
      <c r="V19" s="36"/>
      <c r="W19" s="2"/>
      <c r="X19" s="12">
        <f t="shared" si="2"/>
        <v>0</v>
      </c>
      <c r="Y19" s="12">
        <f t="shared" si="1"/>
        <v>0</v>
      </c>
      <c r="Z19" s="2"/>
      <c r="AA19" s="101"/>
    </row>
    <row r="20" spans="1:27" ht="12.75">
      <c r="A20" s="62"/>
      <c r="B20" s="2"/>
      <c r="C20" s="2"/>
      <c r="D20" s="31" t="s">
        <v>34</v>
      </c>
      <c r="E20" s="2"/>
      <c r="F20" s="23"/>
      <c r="G20" s="21"/>
      <c r="H20" s="1"/>
      <c r="I20" s="45"/>
      <c r="J20" s="45"/>
      <c r="K20" s="36"/>
      <c r="L20" s="2"/>
      <c r="M20" s="12"/>
      <c r="N20" s="10"/>
      <c r="O20" s="36"/>
      <c r="P20" s="36"/>
      <c r="Q20" s="2"/>
      <c r="R20" s="12"/>
      <c r="S20" s="12"/>
      <c r="T20" s="2"/>
      <c r="U20" s="36"/>
      <c r="V20" s="33"/>
      <c r="W20" s="2"/>
      <c r="X20" s="12"/>
      <c r="Y20" s="12"/>
      <c r="Z20" s="2"/>
      <c r="AA20" s="101"/>
    </row>
    <row r="21" spans="1:27" ht="12.75">
      <c r="A21" s="62">
        <v>12</v>
      </c>
      <c r="B21" s="2">
        <v>1</v>
      </c>
      <c r="C21" s="2">
        <v>75</v>
      </c>
      <c r="D21" s="2" t="s">
        <v>127</v>
      </c>
      <c r="E21" s="2" t="s">
        <v>154</v>
      </c>
      <c r="F21" s="23">
        <v>36062</v>
      </c>
      <c r="G21" s="2" t="s">
        <v>43</v>
      </c>
      <c r="H21" s="1">
        <v>68.4</v>
      </c>
      <c r="I21" s="10"/>
      <c r="J21" s="10"/>
      <c r="K21" s="10"/>
      <c r="L21" s="2"/>
      <c r="M21" s="12"/>
      <c r="N21" s="10"/>
      <c r="O21" s="36"/>
      <c r="P21" s="36"/>
      <c r="Q21" s="2"/>
      <c r="R21" s="12">
        <f>P21</f>
        <v>0</v>
      </c>
      <c r="S21" s="12">
        <f>M21+R21</f>
        <v>0</v>
      </c>
      <c r="T21" s="2">
        <v>130</v>
      </c>
      <c r="U21" s="36">
        <v>140</v>
      </c>
      <c r="V21" s="32" t="s">
        <v>155</v>
      </c>
      <c r="W21" s="2"/>
      <c r="X21" s="12">
        <f>U21</f>
        <v>140</v>
      </c>
      <c r="Y21" s="12">
        <f>S21+X21</f>
        <v>140</v>
      </c>
      <c r="Z21" s="2" t="s">
        <v>156</v>
      </c>
      <c r="AA21" s="63">
        <v>12</v>
      </c>
    </row>
    <row r="22" spans="1:27" ht="12.75">
      <c r="A22" s="62">
        <v>12</v>
      </c>
      <c r="B22" s="2">
        <v>1</v>
      </c>
      <c r="C22" s="2">
        <v>75</v>
      </c>
      <c r="D22" s="2" t="s">
        <v>122</v>
      </c>
      <c r="E22" s="2" t="s">
        <v>49</v>
      </c>
      <c r="F22" s="23">
        <v>33108</v>
      </c>
      <c r="G22" s="2" t="s">
        <v>43</v>
      </c>
      <c r="H22" s="1">
        <v>68.6</v>
      </c>
      <c r="I22" s="10"/>
      <c r="J22" s="10"/>
      <c r="K22" s="10"/>
      <c r="L22" s="2"/>
      <c r="M22" s="12"/>
      <c r="N22" s="10"/>
      <c r="O22" s="36"/>
      <c r="P22" s="36"/>
      <c r="Q22" s="2"/>
      <c r="R22" s="12">
        <f>P22</f>
        <v>0</v>
      </c>
      <c r="S22" s="12">
        <f t="shared" si="0"/>
        <v>0</v>
      </c>
      <c r="T22" s="2">
        <v>75</v>
      </c>
      <c r="U22" s="36">
        <v>80</v>
      </c>
      <c r="V22" s="36">
        <v>85</v>
      </c>
      <c r="W22" s="2"/>
      <c r="X22" s="12">
        <v>85</v>
      </c>
      <c r="Y22" s="12">
        <f t="shared" si="1"/>
        <v>85</v>
      </c>
      <c r="Z22" s="2" t="s">
        <v>48</v>
      </c>
      <c r="AA22" s="63">
        <v>12</v>
      </c>
    </row>
    <row r="23" spans="1:27" ht="12.75">
      <c r="A23" s="62"/>
      <c r="B23" s="2"/>
      <c r="C23" s="2"/>
      <c r="D23" s="59" t="s">
        <v>35</v>
      </c>
      <c r="E23" s="2"/>
      <c r="F23" s="23"/>
      <c r="G23" s="2" t="s">
        <v>43</v>
      </c>
      <c r="H23" s="1"/>
      <c r="I23" s="10"/>
      <c r="J23" s="36"/>
      <c r="K23" s="45"/>
      <c r="L23" s="2"/>
      <c r="M23" s="12"/>
      <c r="N23" s="10"/>
      <c r="O23" s="36"/>
      <c r="P23" s="36"/>
      <c r="Q23" s="2"/>
      <c r="R23" s="12">
        <f>P23</f>
        <v>0</v>
      </c>
      <c r="S23" s="12">
        <f t="shared" si="0"/>
        <v>0</v>
      </c>
      <c r="T23" s="2"/>
      <c r="U23" s="36"/>
      <c r="V23" s="36"/>
      <c r="W23" s="2"/>
      <c r="X23" s="12">
        <f t="shared" si="2"/>
        <v>0</v>
      </c>
      <c r="Y23" s="12">
        <f t="shared" si="1"/>
        <v>0</v>
      </c>
      <c r="Z23" s="2"/>
      <c r="AA23" s="63"/>
    </row>
    <row r="24" spans="1:27" ht="12.75">
      <c r="A24" s="62">
        <v>12</v>
      </c>
      <c r="B24" s="2">
        <v>1</v>
      </c>
      <c r="C24" s="2">
        <v>67.5</v>
      </c>
      <c r="D24" s="2" t="s">
        <v>126</v>
      </c>
      <c r="E24" s="2" t="s">
        <v>154</v>
      </c>
      <c r="F24" s="23">
        <v>37940</v>
      </c>
      <c r="G24" s="2" t="s">
        <v>43</v>
      </c>
      <c r="H24" s="1">
        <v>64.2</v>
      </c>
      <c r="I24" s="10"/>
      <c r="J24" s="10"/>
      <c r="K24" s="10"/>
      <c r="L24" s="2"/>
      <c r="M24" s="12"/>
      <c r="N24" s="10"/>
      <c r="O24" s="36"/>
      <c r="P24" s="36"/>
      <c r="Q24" s="2"/>
      <c r="R24" s="12">
        <f>P24</f>
        <v>0</v>
      </c>
      <c r="S24" s="12">
        <f t="shared" si="0"/>
        <v>0</v>
      </c>
      <c r="T24" s="2">
        <v>145</v>
      </c>
      <c r="U24" s="36">
        <v>155</v>
      </c>
      <c r="V24" s="36">
        <v>167.5</v>
      </c>
      <c r="W24" s="2"/>
      <c r="X24" s="12">
        <f>V24</f>
        <v>167.5</v>
      </c>
      <c r="Y24" s="12">
        <f t="shared" si="1"/>
        <v>167.5</v>
      </c>
      <c r="Z24" s="2" t="s">
        <v>127</v>
      </c>
      <c r="AA24" s="63">
        <v>12</v>
      </c>
    </row>
    <row r="25" spans="1:27" ht="12.75">
      <c r="A25" s="62">
        <v>5</v>
      </c>
      <c r="B25" s="2">
        <v>2</v>
      </c>
      <c r="C25" s="2">
        <v>67.5</v>
      </c>
      <c r="D25" s="2" t="s">
        <v>134</v>
      </c>
      <c r="E25" s="2" t="s">
        <v>49</v>
      </c>
      <c r="F25" s="23">
        <v>38401</v>
      </c>
      <c r="G25" s="2" t="s">
        <v>43</v>
      </c>
      <c r="H25" s="1">
        <v>64</v>
      </c>
      <c r="I25" s="10"/>
      <c r="J25" s="10"/>
      <c r="K25" s="10"/>
      <c r="L25" s="2"/>
      <c r="M25" s="12"/>
      <c r="N25" s="10"/>
      <c r="O25" s="36"/>
      <c r="P25" s="36"/>
      <c r="Q25" s="2"/>
      <c r="R25" s="12">
        <f aca="true" t="shared" si="3" ref="R25:R31">P25</f>
        <v>0</v>
      </c>
      <c r="S25" s="12">
        <f aca="true" t="shared" si="4" ref="S25:S31">M25+R25</f>
        <v>0</v>
      </c>
      <c r="T25" s="2">
        <v>85</v>
      </c>
      <c r="U25" s="36">
        <v>100</v>
      </c>
      <c r="V25" s="32">
        <v>115</v>
      </c>
      <c r="W25" s="2"/>
      <c r="X25" s="12">
        <v>100</v>
      </c>
      <c r="Y25" s="12">
        <f aca="true" t="shared" si="5" ref="Y25:Y31">S25+X25</f>
        <v>100</v>
      </c>
      <c r="Z25" s="2" t="s">
        <v>48</v>
      </c>
      <c r="AA25" s="63">
        <v>5</v>
      </c>
    </row>
    <row r="26" spans="1:27" ht="12.75">
      <c r="A26" s="62">
        <v>12</v>
      </c>
      <c r="B26" s="2">
        <v>1</v>
      </c>
      <c r="C26" s="2">
        <v>75</v>
      </c>
      <c r="D26" s="2" t="s">
        <v>133</v>
      </c>
      <c r="E26" s="2" t="s">
        <v>49</v>
      </c>
      <c r="F26" s="23">
        <v>33873</v>
      </c>
      <c r="G26" s="2" t="s">
        <v>43</v>
      </c>
      <c r="H26" s="1">
        <v>74.65</v>
      </c>
      <c r="I26" s="10"/>
      <c r="J26" s="10"/>
      <c r="K26" s="10"/>
      <c r="L26" s="2"/>
      <c r="M26" s="12"/>
      <c r="N26" s="10"/>
      <c r="O26" s="36"/>
      <c r="P26" s="36"/>
      <c r="Q26" s="2"/>
      <c r="R26" s="12">
        <f t="shared" si="3"/>
        <v>0</v>
      </c>
      <c r="S26" s="12">
        <f t="shared" si="4"/>
        <v>0</v>
      </c>
      <c r="T26" s="2">
        <v>130</v>
      </c>
      <c r="U26" s="32">
        <v>135</v>
      </c>
      <c r="V26" s="32">
        <v>135</v>
      </c>
      <c r="W26" s="2"/>
      <c r="X26" s="12">
        <v>130</v>
      </c>
      <c r="Y26" s="12">
        <f t="shared" si="5"/>
        <v>130</v>
      </c>
      <c r="Z26" s="2" t="s">
        <v>48</v>
      </c>
      <c r="AA26" s="63">
        <v>12</v>
      </c>
    </row>
    <row r="27" spans="1:27" ht="12.75">
      <c r="A27" s="62">
        <v>12</v>
      </c>
      <c r="B27" s="2">
        <v>1</v>
      </c>
      <c r="C27" s="2">
        <v>82.5</v>
      </c>
      <c r="D27" s="2" t="s">
        <v>91</v>
      </c>
      <c r="E27" s="2" t="s">
        <v>47</v>
      </c>
      <c r="F27" s="23">
        <v>31700</v>
      </c>
      <c r="G27" s="2" t="s">
        <v>43</v>
      </c>
      <c r="H27" s="1">
        <v>82.5</v>
      </c>
      <c r="I27" s="10"/>
      <c r="J27" s="10"/>
      <c r="K27" s="10"/>
      <c r="L27" s="2"/>
      <c r="M27" s="12"/>
      <c r="N27" s="10"/>
      <c r="O27" s="36"/>
      <c r="P27" s="36"/>
      <c r="Q27" s="2"/>
      <c r="R27" s="12">
        <f t="shared" si="3"/>
        <v>0</v>
      </c>
      <c r="S27" s="12">
        <f t="shared" si="4"/>
        <v>0</v>
      </c>
      <c r="T27" s="2">
        <v>200</v>
      </c>
      <c r="U27" s="32">
        <v>220</v>
      </c>
      <c r="V27" s="36">
        <v>230</v>
      </c>
      <c r="W27" s="2"/>
      <c r="X27" s="12">
        <f t="shared" si="2"/>
        <v>230</v>
      </c>
      <c r="Y27" s="12">
        <f t="shared" si="5"/>
        <v>230</v>
      </c>
      <c r="Z27" s="2"/>
      <c r="AA27" s="63"/>
    </row>
    <row r="28" spans="1:27" ht="12.75">
      <c r="A28" s="62">
        <v>12</v>
      </c>
      <c r="B28" s="2">
        <v>1</v>
      </c>
      <c r="C28" s="95">
        <v>90</v>
      </c>
      <c r="D28" s="95" t="s">
        <v>112</v>
      </c>
      <c r="E28" s="95" t="s">
        <v>157</v>
      </c>
      <c r="F28" s="96">
        <v>33022</v>
      </c>
      <c r="G28" s="95" t="s">
        <v>43</v>
      </c>
      <c r="H28" s="97">
        <v>89.5</v>
      </c>
      <c r="I28" s="10"/>
      <c r="J28" s="10"/>
      <c r="K28" s="10"/>
      <c r="L28" s="2"/>
      <c r="M28" s="12"/>
      <c r="N28" s="10"/>
      <c r="O28" s="36"/>
      <c r="P28" s="36"/>
      <c r="Q28" s="2"/>
      <c r="R28" s="12">
        <f t="shared" si="3"/>
        <v>0</v>
      </c>
      <c r="S28" s="12">
        <f t="shared" si="4"/>
        <v>0</v>
      </c>
      <c r="T28" s="2">
        <v>170</v>
      </c>
      <c r="U28" s="2">
        <v>180</v>
      </c>
      <c r="V28" s="36">
        <v>190</v>
      </c>
      <c r="W28" s="2"/>
      <c r="X28" s="12">
        <v>190</v>
      </c>
      <c r="Y28" s="12">
        <v>190</v>
      </c>
      <c r="Z28" s="2"/>
      <c r="AA28" s="63"/>
    </row>
    <row r="29" spans="1:27" ht="12.75">
      <c r="A29" s="62">
        <v>12</v>
      </c>
      <c r="B29" s="2">
        <v>1</v>
      </c>
      <c r="C29" s="2">
        <v>100</v>
      </c>
      <c r="D29" s="2" t="s">
        <v>117</v>
      </c>
      <c r="E29" s="2" t="s">
        <v>118</v>
      </c>
      <c r="F29" s="23">
        <v>30661</v>
      </c>
      <c r="G29" s="2" t="s">
        <v>43</v>
      </c>
      <c r="H29" s="1">
        <v>99.7</v>
      </c>
      <c r="I29" s="10"/>
      <c r="J29" s="10"/>
      <c r="K29" s="10"/>
      <c r="L29" s="2"/>
      <c r="M29" s="12"/>
      <c r="N29" s="10"/>
      <c r="O29" s="36"/>
      <c r="P29" s="36"/>
      <c r="Q29" s="2"/>
      <c r="R29" s="12">
        <f>P29</f>
        <v>0</v>
      </c>
      <c r="S29" s="12">
        <f>M29+R29</f>
        <v>0</v>
      </c>
      <c r="T29" s="2">
        <v>180</v>
      </c>
      <c r="U29" s="36">
        <v>185</v>
      </c>
      <c r="V29" s="32">
        <v>197.5</v>
      </c>
      <c r="W29" s="2"/>
      <c r="X29" s="12">
        <v>185</v>
      </c>
      <c r="Y29" s="12">
        <f>S29+X29</f>
        <v>185</v>
      </c>
      <c r="Z29" s="2"/>
      <c r="AA29" s="63"/>
    </row>
    <row r="30" spans="1:27" ht="12.75">
      <c r="A30" s="62">
        <v>5</v>
      </c>
      <c r="B30" s="2">
        <v>2</v>
      </c>
      <c r="C30" s="2">
        <v>100</v>
      </c>
      <c r="D30" s="2" t="s">
        <v>150</v>
      </c>
      <c r="E30" s="2" t="s">
        <v>42</v>
      </c>
      <c r="F30" s="23">
        <v>29937</v>
      </c>
      <c r="G30" s="2" t="s">
        <v>43</v>
      </c>
      <c r="H30" s="1">
        <v>95.1</v>
      </c>
      <c r="I30" s="10"/>
      <c r="J30" s="10"/>
      <c r="K30" s="10"/>
      <c r="L30" s="2"/>
      <c r="M30" s="12"/>
      <c r="N30" s="10"/>
      <c r="O30" s="36"/>
      <c r="P30" s="36"/>
      <c r="Q30" s="2"/>
      <c r="R30" s="12">
        <f t="shared" si="3"/>
        <v>0</v>
      </c>
      <c r="S30" s="12">
        <f t="shared" si="4"/>
        <v>0</v>
      </c>
      <c r="T30" s="2">
        <v>160</v>
      </c>
      <c r="U30" s="36">
        <v>180</v>
      </c>
      <c r="V30" s="32">
        <v>205</v>
      </c>
      <c r="W30" s="2"/>
      <c r="X30" s="12">
        <f>U30</f>
        <v>180</v>
      </c>
      <c r="Y30" s="12">
        <f t="shared" si="5"/>
        <v>180</v>
      </c>
      <c r="Z30" s="2" t="s">
        <v>100</v>
      </c>
      <c r="AA30" s="63">
        <v>12</v>
      </c>
    </row>
    <row r="31" spans="1:27" ht="13.5" thickBot="1">
      <c r="A31" s="149">
        <v>3</v>
      </c>
      <c r="B31" s="150">
        <v>3</v>
      </c>
      <c r="C31" s="150">
        <v>100</v>
      </c>
      <c r="D31" s="150" t="s">
        <v>88</v>
      </c>
      <c r="E31" s="150" t="s">
        <v>89</v>
      </c>
      <c r="F31" s="151">
        <v>31043</v>
      </c>
      <c r="G31" s="150" t="s">
        <v>43</v>
      </c>
      <c r="H31" s="152">
        <v>96</v>
      </c>
      <c r="I31" s="153"/>
      <c r="J31" s="153"/>
      <c r="K31" s="153"/>
      <c r="L31" s="150"/>
      <c r="M31" s="154"/>
      <c r="N31" s="153"/>
      <c r="O31" s="155"/>
      <c r="P31" s="155"/>
      <c r="Q31" s="150"/>
      <c r="R31" s="154">
        <f t="shared" si="3"/>
        <v>0</v>
      </c>
      <c r="S31" s="154">
        <f t="shared" si="4"/>
        <v>0</v>
      </c>
      <c r="T31" s="150">
        <v>172.5</v>
      </c>
      <c r="U31" s="155">
        <v>180</v>
      </c>
      <c r="V31" s="156">
        <v>197.5</v>
      </c>
      <c r="W31" s="150"/>
      <c r="X31" s="154">
        <v>180</v>
      </c>
      <c r="Y31" s="154">
        <f t="shared" si="5"/>
        <v>180</v>
      </c>
      <c r="Z31" s="150"/>
      <c r="AA31" s="157"/>
    </row>
    <row r="34" spans="1:5" ht="12.75">
      <c r="A34" s="83" t="s">
        <v>58</v>
      </c>
      <c r="D34" s="83"/>
      <c r="E34" s="83" t="s">
        <v>60</v>
      </c>
    </row>
    <row r="35" spans="1:5" ht="12.75">
      <c r="A35" s="83" t="s">
        <v>59</v>
      </c>
      <c r="D35" s="83"/>
      <c r="E35" s="83" t="s">
        <v>65</v>
      </c>
    </row>
    <row r="36" spans="1:5" ht="12.75">
      <c r="A36" s="83" t="s">
        <v>61</v>
      </c>
      <c r="D36" s="83"/>
      <c r="E36" s="83" t="s">
        <v>62</v>
      </c>
    </row>
    <row r="37" spans="1:5" ht="12.75">
      <c r="A37" s="83" t="s">
        <v>66</v>
      </c>
      <c r="D37" s="83"/>
      <c r="E37" s="83" t="s">
        <v>63</v>
      </c>
    </row>
    <row r="38" spans="1:5" ht="12.75">
      <c r="A38" s="83" t="s">
        <v>67</v>
      </c>
      <c r="D38" s="83"/>
      <c r="E38" s="83" t="s">
        <v>64</v>
      </c>
    </row>
    <row r="39" spans="1:4" ht="12.75">
      <c r="A39" s="83"/>
      <c r="D39" s="83"/>
    </row>
    <row r="40" ht="12.75">
      <c r="D40" s="83"/>
    </row>
    <row r="41" ht="12.75">
      <c r="D41" s="83"/>
    </row>
    <row r="42" ht="12.75">
      <c r="D42" s="83"/>
    </row>
    <row r="43" ht="12.75">
      <c r="D43" s="83"/>
    </row>
    <row r="44" ht="12.75">
      <c r="D44" s="83"/>
    </row>
  </sheetData>
  <sheetProtection/>
  <mergeCells count="13">
    <mergeCell ref="G4:G5"/>
    <mergeCell ref="Z4:Z5"/>
    <mergeCell ref="N4:R4"/>
    <mergeCell ref="T4:X4"/>
    <mergeCell ref="I4:M4"/>
    <mergeCell ref="F4:F5"/>
    <mergeCell ref="B4:B5"/>
    <mergeCell ref="AA4:AA5"/>
    <mergeCell ref="A4:A5"/>
    <mergeCell ref="E4:E5"/>
    <mergeCell ref="D4:D5"/>
    <mergeCell ref="H4:H5"/>
    <mergeCell ref="C4:C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11.625" style="77" customWidth="1"/>
    <col min="2" max="2" width="39.75390625" style="77" customWidth="1"/>
    <col min="3" max="3" width="13.625" style="77" customWidth="1"/>
  </cols>
  <sheetData>
    <row r="1" spans="1:3" s="81" customFormat="1" ht="38.25" customHeight="1" thickBot="1">
      <c r="A1" s="78" t="s">
        <v>8</v>
      </c>
      <c r="B1" s="79" t="s">
        <v>19</v>
      </c>
      <c r="C1" s="80" t="s">
        <v>16</v>
      </c>
    </row>
    <row r="2" spans="1:3" ht="18.75" thickBot="1">
      <c r="A2" s="224">
        <v>1</v>
      </c>
      <c r="B2" s="225" t="s">
        <v>48</v>
      </c>
      <c r="C2" s="226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8.00390625" style="6" customWidth="1"/>
    <col min="2" max="2" width="6.00390625" style="6" bestFit="1" customWidth="1"/>
    <col min="3" max="3" width="6.125" style="6" customWidth="1"/>
    <col min="4" max="4" width="24.00390625" style="6" bestFit="1" customWidth="1"/>
    <col min="5" max="5" width="23.125" style="6" customWidth="1"/>
    <col min="6" max="6" width="11.625" style="6" customWidth="1"/>
    <col min="7" max="7" width="14.00390625" style="6" customWidth="1"/>
    <col min="8" max="8" width="8.625" style="7" bestFit="1" customWidth="1"/>
    <col min="9" max="9" width="7.00390625" style="11" bestFit="1" customWidth="1"/>
    <col min="10" max="11" width="6.375" style="6" customWidth="1"/>
    <col min="12" max="12" width="7.00390625" style="6" customWidth="1"/>
    <col min="13" max="13" width="2.375" style="6" customWidth="1"/>
    <col min="14" max="14" width="6.625" style="41" bestFit="1" customWidth="1"/>
    <col min="15" max="15" width="9.25390625" style="11" customWidth="1"/>
    <col min="16" max="16" width="11.125" style="6" customWidth="1"/>
    <col min="17" max="17" width="20.00390625" style="6" customWidth="1"/>
    <col min="18" max="16384" width="9.125" style="6" customWidth="1"/>
  </cols>
  <sheetData>
    <row r="1" spans="1:23" ht="23.25">
      <c r="A1" s="158" t="s">
        <v>161</v>
      </c>
      <c r="E1" s="7"/>
      <c r="F1" s="11"/>
      <c r="H1" s="3"/>
      <c r="I1" s="6"/>
      <c r="J1" s="9"/>
      <c r="K1" s="20"/>
      <c r="O1" s="9"/>
      <c r="P1" s="20"/>
      <c r="Q1" s="9"/>
      <c r="U1" s="9"/>
      <c r="V1" s="20"/>
      <c r="W1" s="9"/>
    </row>
    <row r="2" spans="1:23" s="168" customFormat="1" ht="20.25">
      <c r="A2" s="161" t="s">
        <v>162</v>
      </c>
      <c r="B2" s="162"/>
      <c r="C2" s="163"/>
      <c r="D2" s="164"/>
      <c r="E2" s="165"/>
      <c r="F2" s="163"/>
      <c r="G2" s="166"/>
      <c r="H2" s="163"/>
      <c r="I2" s="163"/>
      <c r="J2" s="164"/>
      <c r="K2" s="163"/>
      <c r="L2" s="163"/>
      <c r="M2" s="163"/>
      <c r="N2" s="172"/>
      <c r="O2" s="167"/>
      <c r="Q2" s="169"/>
      <c r="R2" s="170"/>
      <c r="U2" s="167"/>
      <c r="W2" s="169"/>
    </row>
    <row r="3" spans="1:23" ht="21" thickBot="1">
      <c r="A3" s="159"/>
      <c r="B3" s="6" t="s">
        <v>18</v>
      </c>
      <c r="C3" s="171" t="s">
        <v>36</v>
      </c>
      <c r="D3" s="4"/>
      <c r="E3" s="7"/>
      <c r="F3" s="15"/>
      <c r="G3" s="4"/>
      <c r="H3" s="14"/>
      <c r="I3" s="4"/>
      <c r="J3" s="4"/>
      <c r="K3" s="5"/>
      <c r="L3" s="4"/>
      <c r="M3" s="4"/>
      <c r="N3" s="43"/>
      <c r="O3" s="16"/>
      <c r="P3" s="20"/>
      <c r="Q3" s="9"/>
      <c r="U3" s="9"/>
      <c r="V3" s="20"/>
      <c r="W3" s="9"/>
    </row>
    <row r="4" spans="1:18" ht="12.75" customHeight="1">
      <c r="A4" s="118" t="s">
        <v>54</v>
      </c>
      <c r="B4" s="123" t="s">
        <v>8</v>
      </c>
      <c r="C4" s="109" t="s">
        <v>2</v>
      </c>
      <c r="D4" s="109" t="s">
        <v>3</v>
      </c>
      <c r="E4" s="109" t="s">
        <v>17</v>
      </c>
      <c r="F4" s="109" t="s">
        <v>7</v>
      </c>
      <c r="G4" s="109" t="s">
        <v>4</v>
      </c>
      <c r="H4" s="114" t="s">
        <v>1</v>
      </c>
      <c r="I4" s="121" t="s">
        <v>0</v>
      </c>
      <c r="J4" s="108" t="s">
        <v>25</v>
      </c>
      <c r="K4" s="108"/>
      <c r="L4" s="108"/>
      <c r="M4" s="108"/>
      <c r="N4" s="108"/>
      <c r="O4" s="108"/>
      <c r="P4" s="116" t="s">
        <v>9</v>
      </c>
      <c r="Q4" s="116" t="s">
        <v>19</v>
      </c>
      <c r="R4" s="111" t="s">
        <v>53</v>
      </c>
    </row>
    <row r="5" spans="1:18" s="8" customFormat="1" ht="12" thickBot="1">
      <c r="A5" s="173"/>
      <c r="B5" s="174"/>
      <c r="C5" s="143"/>
      <c r="D5" s="143"/>
      <c r="E5" s="143"/>
      <c r="F5" s="143"/>
      <c r="G5" s="143"/>
      <c r="H5" s="144"/>
      <c r="I5" s="175"/>
      <c r="J5" s="24">
        <v>1</v>
      </c>
      <c r="K5" s="24">
        <v>2</v>
      </c>
      <c r="L5" s="24">
        <v>3</v>
      </c>
      <c r="M5" s="24">
        <v>4</v>
      </c>
      <c r="N5" s="44" t="s">
        <v>6</v>
      </c>
      <c r="O5" s="26" t="s">
        <v>0</v>
      </c>
      <c r="P5" s="141"/>
      <c r="Q5" s="141"/>
      <c r="R5" s="120"/>
    </row>
    <row r="6" spans="1:18" ht="12.75">
      <c r="A6" s="176"/>
      <c r="B6" s="177"/>
      <c r="C6" s="178"/>
      <c r="D6" s="179" t="s">
        <v>163</v>
      </c>
      <c r="E6" s="180"/>
      <c r="F6" s="181"/>
      <c r="G6" s="182"/>
      <c r="H6" s="183"/>
      <c r="I6" s="184"/>
      <c r="J6" s="178"/>
      <c r="K6" s="185"/>
      <c r="L6" s="185"/>
      <c r="M6" s="178"/>
      <c r="N6" s="180"/>
      <c r="O6" s="184"/>
      <c r="P6" s="178"/>
      <c r="Q6" s="178"/>
      <c r="R6" s="186"/>
    </row>
    <row r="7" spans="1:18" ht="12.75">
      <c r="A7" s="64"/>
      <c r="B7" s="66"/>
      <c r="C7" s="2"/>
      <c r="D7" s="31" t="s">
        <v>34</v>
      </c>
      <c r="E7" s="39"/>
      <c r="F7" s="23"/>
      <c r="G7" s="21"/>
      <c r="H7" s="1"/>
      <c r="I7" s="13"/>
      <c r="J7" s="2"/>
      <c r="K7" s="32"/>
      <c r="L7" s="32"/>
      <c r="M7" s="2"/>
      <c r="N7" s="39"/>
      <c r="O7" s="13"/>
      <c r="P7" s="2"/>
      <c r="Q7" s="2"/>
      <c r="R7" s="63"/>
    </row>
    <row r="8" spans="1:18" ht="12.75">
      <c r="A8" s="62">
        <v>12</v>
      </c>
      <c r="B8" s="66">
        <v>1</v>
      </c>
      <c r="C8" s="2">
        <v>48</v>
      </c>
      <c r="D8" s="2" t="s">
        <v>131</v>
      </c>
      <c r="E8" s="2" t="s">
        <v>49</v>
      </c>
      <c r="F8" s="23">
        <v>39572</v>
      </c>
      <c r="G8" s="21" t="s">
        <v>132</v>
      </c>
      <c r="H8" s="1">
        <v>40.4</v>
      </c>
      <c r="I8" s="13">
        <v>0</v>
      </c>
      <c r="J8" s="2">
        <v>15</v>
      </c>
      <c r="K8" s="2">
        <v>17.5</v>
      </c>
      <c r="L8" s="2">
        <v>20</v>
      </c>
      <c r="M8" s="2"/>
      <c r="N8" s="39">
        <v>20</v>
      </c>
      <c r="O8" s="13">
        <f aca="true" t="shared" si="0" ref="O8:O13">N8*I8</f>
        <v>0</v>
      </c>
      <c r="P8" s="2"/>
      <c r="Q8" s="2" t="s">
        <v>48</v>
      </c>
      <c r="R8" s="63">
        <v>12</v>
      </c>
    </row>
    <row r="9" spans="1:18" ht="12.75">
      <c r="A9" s="62">
        <v>12</v>
      </c>
      <c r="B9" s="66">
        <v>1</v>
      </c>
      <c r="C9" s="2">
        <v>67.5</v>
      </c>
      <c r="D9" s="2" t="s">
        <v>140</v>
      </c>
      <c r="E9" s="2" t="s">
        <v>141</v>
      </c>
      <c r="F9" s="23">
        <v>36328</v>
      </c>
      <c r="G9" s="21" t="s">
        <v>105</v>
      </c>
      <c r="H9" s="1">
        <v>64.9</v>
      </c>
      <c r="I9" s="13">
        <v>0</v>
      </c>
      <c r="J9" s="2">
        <v>52.5</v>
      </c>
      <c r="K9" s="2">
        <v>55</v>
      </c>
      <c r="L9" s="47">
        <v>57.5</v>
      </c>
      <c r="M9" s="2"/>
      <c r="N9" s="39">
        <v>55</v>
      </c>
      <c r="O9" s="13">
        <f>N9*I9</f>
        <v>0</v>
      </c>
      <c r="P9" s="2"/>
      <c r="Q9" s="2"/>
      <c r="R9" s="63"/>
    </row>
    <row r="10" spans="1:18" ht="12.75">
      <c r="A10" s="62">
        <v>12</v>
      </c>
      <c r="B10" s="66">
        <v>1</v>
      </c>
      <c r="C10" s="2">
        <v>67.5</v>
      </c>
      <c r="D10" s="2" t="s">
        <v>130</v>
      </c>
      <c r="E10" s="2" t="s">
        <v>49</v>
      </c>
      <c r="F10" s="23">
        <v>33150</v>
      </c>
      <c r="G10" s="21" t="s">
        <v>43</v>
      </c>
      <c r="H10" s="1">
        <v>62.75</v>
      </c>
      <c r="I10" s="13">
        <v>0</v>
      </c>
      <c r="J10" s="47">
        <v>20</v>
      </c>
      <c r="K10" s="2">
        <v>20</v>
      </c>
      <c r="L10" s="2">
        <v>30</v>
      </c>
      <c r="M10" s="2"/>
      <c r="N10" s="39">
        <v>30</v>
      </c>
      <c r="O10" s="13">
        <f t="shared" si="0"/>
        <v>0</v>
      </c>
      <c r="P10" s="2"/>
      <c r="Q10" s="2" t="s">
        <v>48</v>
      </c>
      <c r="R10" s="63">
        <v>12</v>
      </c>
    </row>
    <row r="11" spans="1:18" ht="12.75">
      <c r="A11" s="62">
        <v>12</v>
      </c>
      <c r="B11" s="66">
        <v>1</v>
      </c>
      <c r="C11" s="2">
        <v>67.5</v>
      </c>
      <c r="D11" s="2" t="s">
        <v>90</v>
      </c>
      <c r="E11" s="2" t="s">
        <v>47</v>
      </c>
      <c r="F11" s="23">
        <v>27234</v>
      </c>
      <c r="G11" s="21" t="s">
        <v>99</v>
      </c>
      <c r="H11" s="1">
        <v>67</v>
      </c>
      <c r="I11" s="13">
        <v>0</v>
      </c>
      <c r="J11" s="2">
        <v>67.5</v>
      </c>
      <c r="K11" s="2">
        <v>72.5</v>
      </c>
      <c r="L11" s="47">
        <v>77.5</v>
      </c>
      <c r="M11" s="2"/>
      <c r="N11" s="39">
        <v>72.5</v>
      </c>
      <c r="O11" s="13">
        <f>N11*I11</f>
        <v>0</v>
      </c>
      <c r="P11" s="2"/>
      <c r="Q11" s="2"/>
      <c r="R11" s="63"/>
    </row>
    <row r="12" spans="1:18" ht="12.75">
      <c r="A12" s="62">
        <v>12</v>
      </c>
      <c r="B12" s="66">
        <v>1</v>
      </c>
      <c r="C12" s="2">
        <v>75</v>
      </c>
      <c r="D12" s="2" t="s">
        <v>164</v>
      </c>
      <c r="E12" s="2" t="s">
        <v>47</v>
      </c>
      <c r="F12" s="23">
        <v>29435</v>
      </c>
      <c r="G12" s="21" t="s">
        <v>43</v>
      </c>
      <c r="H12" s="1">
        <v>69.8</v>
      </c>
      <c r="I12" s="13">
        <v>0</v>
      </c>
      <c r="J12" s="2">
        <v>47.5</v>
      </c>
      <c r="K12" s="2">
        <v>50</v>
      </c>
      <c r="L12" s="47">
        <v>52.5</v>
      </c>
      <c r="M12" s="2"/>
      <c r="N12" s="39">
        <v>50</v>
      </c>
      <c r="O12" s="13">
        <f>N12*I12</f>
        <v>0</v>
      </c>
      <c r="P12" s="2"/>
      <c r="Q12" s="2" t="s">
        <v>113</v>
      </c>
      <c r="R12" s="63">
        <v>12</v>
      </c>
    </row>
    <row r="13" spans="1:18" ht="12.75">
      <c r="A13" s="62">
        <v>5</v>
      </c>
      <c r="B13" s="66">
        <v>2</v>
      </c>
      <c r="C13" s="2">
        <v>75</v>
      </c>
      <c r="D13" s="2" t="s">
        <v>122</v>
      </c>
      <c r="E13" s="2" t="s">
        <v>49</v>
      </c>
      <c r="F13" s="23">
        <v>33108</v>
      </c>
      <c r="G13" s="21" t="s">
        <v>43</v>
      </c>
      <c r="H13" s="1">
        <v>68.6</v>
      </c>
      <c r="I13" s="13">
        <v>0</v>
      </c>
      <c r="J13" s="2">
        <v>35</v>
      </c>
      <c r="K13" s="2">
        <v>37.5</v>
      </c>
      <c r="L13" s="2">
        <v>40</v>
      </c>
      <c r="M13" s="2"/>
      <c r="N13" s="39">
        <v>40</v>
      </c>
      <c r="O13" s="13">
        <f t="shared" si="0"/>
        <v>0</v>
      </c>
      <c r="P13" s="2"/>
      <c r="Q13" s="2" t="s">
        <v>48</v>
      </c>
      <c r="R13" s="63">
        <v>5</v>
      </c>
    </row>
    <row r="14" spans="1:18" ht="12.75">
      <c r="A14" s="62"/>
      <c r="B14" s="66"/>
      <c r="C14" s="2"/>
      <c r="D14" s="59" t="s">
        <v>35</v>
      </c>
      <c r="E14" s="2"/>
      <c r="F14" s="23"/>
      <c r="G14" s="21"/>
      <c r="H14" s="1"/>
      <c r="I14" s="13"/>
      <c r="J14" s="2"/>
      <c r="K14" s="2"/>
      <c r="L14" s="47"/>
      <c r="M14" s="2"/>
      <c r="N14" s="39"/>
      <c r="O14" s="13"/>
      <c r="P14" s="2"/>
      <c r="Q14" s="2"/>
      <c r="R14" s="63"/>
    </row>
    <row r="15" spans="1:18" ht="12.75">
      <c r="A15" s="62">
        <v>12</v>
      </c>
      <c r="B15" s="66">
        <v>1</v>
      </c>
      <c r="C15" s="2">
        <v>48</v>
      </c>
      <c r="D15" s="2" t="s">
        <v>147</v>
      </c>
      <c r="E15" s="2" t="s">
        <v>49</v>
      </c>
      <c r="F15" s="23">
        <v>40256</v>
      </c>
      <c r="G15" s="21" t="s">
        <v>132</v>
      </c>
      <c r="H15" s="1">
        <v>28.34</v>
      </c>
      <c r="I15" s="13">
        <v>1.3133</v>
      </c>
      <c r="J15" s="2">
        <v>25</v>
      </c>
      <c r="K15" s="47">
        <v>27.5</v>
      </c>
      <c r="L15" s="47">
        <v>27.5</v>
      </c>
      <c r="M15" s="2"/>
      <c r="N15" s="39">
        <v>25</v>
      </c>
      <c r="O15" s="13">
        <f>N15*I15</f>
        <v>32.832499999999996</v>
      </c>
      <c r="P15" s="2">
        <v>3</v>
      </c>
      <c r="Q15" s="2" t="s">
        <v>48</v>
      </c>
      <c r="R15" s="63">
        <v>21</v>
      </c>
    </row>
    <row r="16" spans="1:18" ht="12.75">
      <c r="A16" s="62">
        <v>5</v>
      </c>
      <c r="B16" s="66">
        <v>2</v>
      </c>
      <c r="C16" s="2">
        <v>48</v>
      </c>
      <c r="D16" s="2" t="s">
        <v>149</v>
      </c>
      <c r="E16" s="2" t="s">
        <v>49</v>
      </c>
      <c r="F16" s="23">
        <v>40205</v>
      </c>
      <c r="G16" s="21" t="s">
        <v>132</v>
      </c>
      <c r="H16" s="1">
        <v>28.6</v>
      </c>
      <c r="I16" s="13">
        <v>0</v>
      </c>
      <c r="J16" s="2">
        <v>10</v>
      </c>
      <c r="K16" s="2">
        <v>12.5</v>
      </c>
      <c r="L16" s="47">
        <v>15</v>
      </c>
      <c r="M16" s="2"/>
      <c r="N16" s="39">
        <v>12.5</v>
      </c>
      <c r="O16" s="13">
        <f>N16*I16</f>
        <v>0</v>
      </c>
      <c r="P16" s="2"/>
      <c r="Q16" s="2" t="s">
        <v>48</v>
      </c>
      <c r="R16" s="63">
        <v>5</v>
      </c>
    </row>
    <row r="17" spans="1:18" ht="12.75">
      <c r="A17" s="62">
        <v>12</v>
      </c>
      <c r="B17" s="66">
        <v>1</v>
      </c>
      <c r="C17" s="2">
        <v>56</v>
      </c>
      <c r="D17" s="2" t="s">
        <v>77</v>
      </c>
      <c r="E17" s="2" t="s">
        <v>165</v>
      </c>
      <c r="F17" s="23">
        <v>38468</v>
      </c>
      <c r="G17" s="21" t="s">
        <v>86</v>
      </c>
      <c r="H17" s="1">
        <v>55.3</v>
      </c>
      <c r="I17" s="13">
        <v>0.887</v>
      </c>
      <c r="J17" s="2">
        <v>47.5</v>
      </c>
      <c r="K17" s="2">
        <v>52.5</v>
      </c>
      <c r="L17" s="2">
        <v>55</v>
      </c>
      <c r="M17" s="2"/>
      <c r="N17" s="39">
        <v>55</v>
      </c>
      <c r="O17" s="13">
        <f>N17*I17</f>
        <v>48.785000000000004</v>
      </c>
      <c r="P17" s="2">
        <v>1</v>
      </c>
      <c r="Q17" s="2" t="s">
        <v>62</v>
      </c>
      <c r="R17" s="63">
        <v>48</v>
      </c>
    </row>
    <row r="18" spans="1:18" ht="12.75">
      <c r="A18" s="62">
        <v>12</v>
      </c>
      <c r="B18" s="66">
        <v>1</v>
      </c>
      <c r="C18" s="2">
        <v>60</v>
      </c>
      <c r="D18" s="2" t="s">
        <v>114</v>
      </c>
      <c r="E18" s="2" t="s">
        <v>47</v>
      </c>
      <c r="F18" s="23">
        <v>26748</v>
      </c>
      <c r="G18" s="21" t="s">
        <v>115</v>
      </c>
      <c r="H18" s="1">
        <v>60</v>
      </c>
      <c r="I18" s="13">
        <v>0</v>
      </c>
      <c r="J18" s="2">
        <v>50</v>
      </c>
      <c r="K18" s="2">
        <v>55</v>
      </c>
      <c r="L18" s="47">
        <v>60</v>
      </c>
      <c r="M18" s="2"/>
      <c r="N18" s="39">
        <v>55</v>
      </c>
      <c r="O18" s="13">
        <f>N18*I18</f>
        <v>0</v>
      </c>
      <c r="P18" s="2"/>
      <c r="Q18" s="2" t="s">
        <v>166</v>
      </c>
      <c r="R18" s="63">
        <v>12</v>
      </c>
    </row>
    <row r="19" spans="1:18" ht="12.75">
      <c r="A19" s="62">
        <v>12</v>
      </c>
      <c r="B19" s="66">
        <v>1</v>
      </c>
      <c r="C19" s="2">
        <v>67.5</v>
      </c>
      <c r="D19" s="2" t="s">
        <v>167</v>
      </c>
      <c r="E19" s="2" t="s">
        <v>49</v>
      </c>
      <c r="F19" s="23">
        <v>38553</v>
      </c>
      <c r="G19" s="21" t="s">
        <v>132</v>
      </c>
      <c r="H19" s="1">
        <v>61.4</v>
      </c>
      <c r="I19" s="13">
        <v>0.794</v>
      </c>
      <c r="J19" s="2">
        <v>40</v>
      </c>
      <c r="K19" s="2">
        <v>45</v>
      </c>
      <c r="L19" s="2">
        <v>50</v>
      </c>
      <c r="M19" s="2"/>
      <c r="N19" s="39">
        <v>50</v>
      </c>
      <c r="O19" s="13">
        <f>N19*I19</f>
        <v>39.7</v>
      </c>
      <c r="P19" s="2">
        <v>2</v>
      </c>
      <c r="Q19" s="2" t="s">
        <v>48</v>
      </c>
      <c r="R19" s="63">
        <v>27</v>
      </c>
    </row>
    <row r="20" spans="1:18" ht="12.75">
      <c r="A20" s="62">
        <v>12</v>
      </c>
      <c r="B20" s="66">
        <v>1</v>
      </c>
      <c r="C20" s="2">
        <v>67.5</v>
      </c>
      <c r="D20" s="2" t="s">
        <v>92</v>
      </c>
      <c r="E20" s="2" t="s">
        <v>141</v>
      </c>
      <c r="F20" s="23">
        <v>30302</v>
      </c>
      <c r="G20" s="21" t="s">
        <v>43</v>
      </c>
      <c r="H20" s="1">
        <v>66.6</v>
      </c>
      <c r="I20" s="13">
        <v>0</v>
      </c>
      <c r="J20" s="2">
        <v>115</v>
      </c>
      <c r="K20" s="2">
        <v>120</v>
      </c>
      <c r="L20" s="47">
        <v>122.5</v>
      </c>
      <c r="M20" s="2"/>
      <c r="N20" s="39">
        <v>122.5</v>
      </c>
      <c r="O20" s="13">
        <v>90.0008</v>
      </c>
      <c r="P20" s="2">
        <v>2</v>
      </c>
      <c r="Q20" s="2"/>
      <c r="R20" s="63"/>
    </row>
    <row r="21" spans="1:18" ht="12.75">
      <c r="A21" s="62">
        <v>12</v>
      </c>
      <c r="B21" s="66">
        <v>1</v>
      </c>
      <c r="C21" s="2">
        <v>75</v>
      </c>
      <c r="D21" s="2" t="s">
        <v>148</v>
      </c>
      <c r="E21" s="2" t="s">
        <v>49</v>
      </c>
      <c r="F21" s="23">
        <v>37917</v>
      </c>
      <c r="G21" s="21" t="s">
        <v>86</v>
      </c>
      <c r="H21" s="1">
        <v>67.8</v>
      </c>
      <c r="I21" s="13">
        <v>0.723</v>
      </c>
      <c r="J21" s="2">
        <v>35</v>
      </c>
      <c r="K21" s="2">
        <v>40</v>
      </c>
      <c r="L21" s="2">
        <v>45</v>
      </c>
      <c r="M21" s="2"/>
      <c r="N21" s="39">
        <v>45</v>
      </c>
      <c r="O21" s="13">
        <f>N21*I21</f>
        <v>32.535</v>
      </c>
      <c r="P21" s="2"/>
      <c r="Q21" s="2" t="s">
        <v>48</v>
      </c>
      <c r="R21" s="63">
        <v>12</v>
      </c>
    </row>
    <row r="22" spans="1:18" ht="12.75">
      <c r="A22" s="62">
        <v>12</v>
      </c>
      <c r="B22" s="66">
        <v>1</v>
      </c>
      <c r="C22" s="2">
        <v>75</v>
      </c>
      <c r="D22" s="2" t="s">
        <v>94</v>
      </c>
      <c r="E22" s="2" t="s">
        <v>95</v>
      </c>
      <c r="F22" s="23">
        <v>36761</v>
      </c>
      <c r="G22" s="21" t="s">
        <v>96</v>
      </c>
      <c r="H22" s="1">
        <v>73.6</v>
      </c>
      <c r="I22" s="13">
        <v>0.6745</v>
      </c>
      <c r="J22" s="2">
        <v>45</v>
      </c>
      <c r="K22" s="2">
        <v>47.5</v>
      </c>
      <c r="L22" s="47">
        <v>50</v>
      </c>
      <c r="M22" s="2"/>
      <c r="N22" s="39">
        <v>47.5</v>
      </c>
      <c r="O22" s="13">
        <f>N22*I22</f>
        <v>32.03875</v>
      </c>
      <c r="P22" s="2"/>
      <c r="Q22" s="2"/>
      <c r="R22" s="63"/>
    </row>
    <row r="23" spans="1:18" ht="12.75">
      <c r="A23" s="62">
        <v>12</v>
      </c>
      <c r="B23" s="66">
        <v>1</v>
      </c>
      <c r="C23" s="2">
        <v>75</v>
      </c>
      <c r="D23" s="2" t="s">
        <v>116</v>
      </c>
      <c r="E23" s="2" t="s">
        <v>74</v>
      </c>
      <c r="F23" s="23">
        <v>33296</v>
      </c>
      <c r="G23" s="21" t="s">
        <v>43</v>
      </c>
      <c r="H23" s="1">
        <v>69.85</v>
      </c>
      <c r="I23" s="13">
        <v>0</v>
      </c>
      <c r="J23" s="2">
        <v>75</v>
      </c>
      <c r="K23" s="2">
        <v>85</v>
      </c>
      <c r="L23" s="47">
        <v>90</v>
      </c>
      <c r="M23" s="2"/>
      <c r="N23" s="39">
        <v>85</v>
      </c>
      <c r="O23" s="13">
        <v>59.908</v>
      </c>
      <c r="P23" s="2"/>
      <c r="Q23" s="2" t="s">
        <v>70</v>
      </c>
      <c r="R23" s="63">
        <v>12</v>
      </c>
    </row>
    <row r="24" spans="1:18" ht="12.75">
      <c r="A24" s="62">
        <v>5</v>
      </c>
      <c r="B24" s="66">
        <v>2</v>
      </c>
      <c r="C24" s="2">
        <v>75</v>
      </c>
      <c r="D24" s="2" t="s">
        <v>93</v>
      </c>
      <c r="E24" s="2" t="s">
        <v>78</v>
      </c>
      <c r="F24" s="23">
        <v>33158</v>
      </c>
      <c r="G24" s="21" t="s">
        <v>43</v>
      </c>
      <c r="H24" s="1">
        <v>69.7</v>
      </c>
      <c r="I24" s="13">
        <v>0</v>
      </c>
      <c r="J24" s="2">
        <v>67.5</v>
      </c>
      <c r="K24" s="2">
        <v>70</v>
      </c>
      <c r="L24" s="47">
        <v>72.5</v>
      </c>
      <c r="M24" s="2"/>
      <c r="N24" s="39">
        <v>70</v>
      </c>
      <c r="O24" s="13">
        <f>N24*I24</f>
        <v>0</v>
      </c>
      <c r="P24" s="2"/>
      <c r="Q24" s="2"/>
      <c r="R24" s="63"/>
    </row>
    <row r="25" spans="1:18" ht="12.75">
      <c r="A25" s="62">
        <v>1</v>
      </c>
      <c r="B25" s="66">
        <v>12</v>
      </c>
      <c r="C25" s="2">
        <v>75</v>
      </c>
      <c r="D25" s="2" t="s">
        <v>82</v>
      </c>
      <c r="E25" s="2" t="s">
        <v>47</v>
      </c>
      <c r="F25" s="23">
        <v>25648</v>
      </c>
      <c r="G25" s="21" t="s">
        <v>83</v>
      </c>
      <c r="H25" s="1">
        <v>75</v>
      </c>
      <c r="I25" s="13">
        <v>0</v>
      </c>
      <c r="J25" s="2">
        <v>110</v>
      </c>
      <c r="K25" s="47">
        <v>120</v>
      </c>
      <c r="L25" s="47">
        <v>120</v>
      </c>
      <c r="M25" s="2"/>
      <c r="N25" s="39">
        <v>110</v>
      </c>
      <c r="O25" s="13">
        <f aca="true" t="shared" si="1" ref="O25:O33">N25*I25</f>
        <v>0</v>
      </c>
      <c r="P25" s="2"/>
      <c r="Q25" s="2" t="s">
        <v>168</v>
      </c>
      <c r="R25" s="63">
        <v>12</v>
      </c>
    </row>
    <row r="26" spans="1:18" ht="12.75">
      <c r="A26" s="62">
        <v>1</v>
      </c>
      <c r="B26" s="66">
        <v>12</v>
      </c>
      <c r="C26" s="2">
        <v>82.5</v>
      </c>
      <c r="D26" s="2" t="s">
        <v>139</v>
      </c>
      <c r="E26" s="2" t="s">
        <v>120</v>
      </c>
      <c r="F26" s="23">
        <v>30931</v>
      </c>
      <c r="G26" s="21" t="s">
        <v>43</v>
      </c>
      <c r="H26" s="1">
        <v>82.5</v>
      </c>
      <c r="I26" s="13">
        <v>0</v>
      </c>
      <c r="J26" s="47">
        <v>135</v>
      </c>
      <c r="K26" s="2">
        <v>135</v>
      </c>
      <c r="L26" s="2">
        <v>140</v>
      </c>
      <c r="M26" s="2"/>
      <c r="N26" s="39">
        <v>140</v>
      </c>
      <c r="O26" s="13">
        <v>86.926</v>
      </c>
      <c r="P26" s="2">
        <v>3</v>
      </c>
      <c r="Q26" s="2" t="s">
        <v>48</v>
      </c>
      <c r="R26" s="63">
        <v>21</v>
      </c>
    </row>
    <row r="27" spans="1:18" ht="12.75">
      <c r="A27" s="62" t="s">
        <v>169</v>
      </c>
      <c r="B27" s="66" t="s">
        <v>155</v>
      </c>
      <c r="C27" s="2">
        <v>82.5</v>
      </c>
      <c r="D27" s="2" t="s">
        <v>108</v>
      </c>
      <c r="E27" s="2" t="s">
        <v>109</v>
      </c>
      <c r="F27" s="23">
        <v>28244</v>
      </c>
      <c r="G27" s="21" t="s">
        <v>99</v>
      </c>
      <c r="H27" s="1">
        <v>81.6</v>
      </c>
      <c r="I27" s="13">
        <v>0</v>
      </c>
      <c r="J27" s="47">
        <v>125</v>
      </c>
      <c r="K27" s="47">
        <v>125</v>
      </c>
      <c r="L27" s="47" t="s">
        <v>155</v>
      </c>
      <c r="M27" s="2"/>
      <c r="N27" s="39">
        <v>0</v>
      </c>
      <c r="O27" s="13">
        <f t="shared" si="1"/>
        <v>0</v>
      </c>
      <c r="P27" s="2"/>
      <c r="Q27" s="2" t="s">
        <v>170</v>
      </c>
      <c r="R27" s="63"/>
    </row>
    <row r="28" spans="1:18" ht="12.75">
      <c r="A28" s="62">
        <v>1</v>
      </c>
      <c r="B28" s="66">
        <v>12</v>
      </c>
      <c r="C28" s="2">
        <v>90</v>
      </c>
      <c r="D28" s="2" t="s">
        <v>85</v>
      </c>
      <c r="E28" s="2" t="s">
        <v>78</v>
      </c>
      <c r="F28" s="23">
        <v>29304</v>
      </c>
      <c r="G28" s="21" t="s">
        <v>43</v>
      </c>
      <c r="H28" s="1">
        <v>88.2</v>
      </c>
      <c r="I28" s="13">
        <v>0</v>
      </c>
      <c r="J28" s="2">
        <v>155</v>
      </c>
      <c r="K28" s="47">
        <v>157.5</v>
      </c>
      <c r="L28" s="47">
        <v>160</v>
      </c>
      <c r="M28" s="2"/>
      <c r="N28" s="39">
        <v>155</v>
      </c>
      <c r="O28" s="13">
        <v>91.853</v>
      </c>
      <c r="P28" s="2">
        <v>1</v>
      </c>
      <c r="Q28" s="2"/>
      <c r="R28" s="63"/>
    </row>
    <row r="29" spans="1:18" ht="12.75">
      <c r="A29" s="62">
        <v>2</v>
      </c>
      <c r="B29" s="66">
        <v>5</v>
      </c>
      <c r="C29" s="2">
        <v>90</v>
      </c>
      <c r="D29" s="2" t="s">
        <v>84</v>
      </c>
      <c r="E29" s="2" t="s">
        <v>78</v>
      </c>
      <c r="F29" s="23">
        <v>32500</v>
      </c>
      <c r="G29" s="21" t="s">
        <v>43</v>
      </c>
      <c r="H29" s="1">
        <v>88.7</v>
      </c>
      <c r="I29" s="13">
        <v>0</v>
      </c>
      <c r="J29" s="2">
        <v>150</v>
      </c>
      <c r="K29" s="47">
        <v>155</v>
      </c>
      <c r="L29" s="47">
        <v>155</v>
      </c>
      <c r="M29" s="2"/>
      <c r="N29" s="39">
        <v>150</v>
      </c>
      <c r="O29" s="13">
        <f t="shared" si="1"/>
        <v>0</v>
      </c>
      <c r="P29" s="2"/>
      <c r="Q29" s="2"/>
      <c r="R29" s="63"/>
    </row>
    <row r="30" spans="1:18" ht="12.75">
      <c r="A30" s="62">
        <v>3</v>
      </c>
      <c r="B30" s="66">
        <v>3</v>
      </c>
      <c r="C30" s="95">
        <v>90</v>
      </c>
      <c r="D30" s="95" t="s">
        <v>112</v>
      </c>
      <c r="E30" s="95" t="s">
        <v>157</v>
      </c>
      <c r="F30" s="96">
        <v>33022</v>
      </c>
      <c r="G30" s="95" t="s">
        <v>43</v>
      </c>
      <c r="H30" s="97">
        <v>89.5</v>
      </c>
      <c r="I30" s="13">
        <v>0</v>
      </c>
      <c r="J30" s="2">
        <v>135</v>
      </c>
      <c r="K30" s="2">
        <v>142.5</v>
      </c>
      <c r="L30" s="2">
        <v>145</v>
      </c>
      <c r="M30" s="2"/>
      <c r="N30" s="39">
        <v>145</v>
      </c>
      <c r="O30" s="13">
        <f t="shared" si="1"/>
        <v>0</v>
      </c>
      <c r="P30" s="2"/>
      <c r="Q30" s="2"/>
      <c r="R30" s="63"/>
    </row>
    <row r="31" spans="1:18" ht="12.75">
      <c r="A31" s="62">
        <v>1</v>
      </c>
      <c r="B31" s="66">
        <v>12</v>
      </c>
      <c r="C31" s="2">
        <v>90</v>
      </c>
      <c r="D31" s="2" t="s">
        <v>119</v>
      </c>
      <c r="E31" s="2" t="s">
        <v>49</v>
      </c>
      <c r="F31" s="23">
        <v>27259</v>
      </c>
      <c r="G31" s="21" t="s">
        <v>99</v>
      </c>
      <c r="H31" s="1">
        <v>88.35</v>
      </c>
      <c r="I31" s="13">
        <v>0</v>
      </c>
      <c r="J31" s="2">
        <v>110</v>
      </c>
      <c r="K31" s="2">
        <v>120</v>
      </c>
      <c r="L31" s="2">
        <v>122.5</v>
      </c>
      <c r="M31" s="2"/>
      <c r="N31" s="39">
        <v>122.5</v>
      </c>
      <c r="O31" s="13">
        <f t="shared" si="1"/>
        <v>0</v>
      </c>
      <c r="P31" s="2"/>
      <c r="Q31" s="2" t="s">
        <v>48</v>
      </c>
      <c r="R31" s="63">
        <v>12</v>
      </c>
    </row>
    <row r="32" spans="1:18" ht="12.75">
      <c r="A32" s="62">
        <v>12</v>
      </c>
      <c r="B32" s="66">
        <v>1</v>
      </c>
      <c r="C32" s="2">
        <v>100</v>
      </c>
      <c r="D32" s="2" t="s">
        <v>145</v>
      </c>
      <c r="E32" s="2" t="s">
        <v>49</v>
      </c>
      <c r="F32" s="23">
        <v>37333</v>
      </c>
      <c r="G32" s="21" t="s">
        <v>146</v>
      </c>
      <c r="H32" s="1">
        <v>96.2</v>
      </c>
      <c r="I32" s="13">
        <v>0</v>
      </c>
      <c r="J32" s="2">
        <v>40</v>
      </c>
      <c r="K32" s="2">
        <v>50</v>
      </c>
      <c r="L32" s="2">
        <v>60</v>
      </c>
      <c r="M32" s="2"/>
      <c r="N32" s="39">
        <v>60</v>
      </c>
      <c r="O32" s="13">
        <f t="shared" si="1"/>
        <v>0</v>
      </c>
      <c r="P32" s="2"/>
      <c r="Q32" s="2" t="s">
        <v>48</v>
      </c>
      <c r="R32" s="63">
        <v>12</v>
      </c>
    </row>
    <row r="33" spans="1:18" ht="12.75">
      <c r="A33" s="62">
        <v>12</v>
      </c>
      <c r="B33" s="66">
        <v>1</v>
      </c>
      <c r="C33" s="2">
        <v>100</v>
      </c>
      <c r="D33" s="2" t="s">
        <v>104</v>
      </c>
      <c r="E33" s="2" t="s">
        <v>107</v>
      </c>
      <c r="F33" s="23">
        <v>35160</v>
      </c>
      <c r="G33" s="21" t="s">
        <v>105</v>
      </c>
      <c r="H33" s="1">
        <v>97.15</v>
      </c>
      <c r="I33" s="13">
        <v>0</v>
      </c>
      <c r="J33" s="2">
        <v>130</v>
      </c>
      <c r="K33" s="2">
        <v>135</v>
      </c>
      <c r="L33" s="47">
        <v>142.5</v>
      </c>
      <c r="M33" s="2"/>
      <c r="N33" s="39">
        <v>135</v>
      </c>
      <c r="O33" s="13">
        <f t="shared" si="1"/>
        <v>0</v>
      </c>
      <c r="P33" s="2"/>
      <c r="Q33" s="2"/>
      <c r="R33" s="63"/>
    </row>
    <row r="34" spans="1:18" ht="12.75">
      <c r="A34" s="62">
        <v>12</v>
      </c>
      <c r="B34" s="66">
        <v>1</v>
      </c>
      <c r="C34" s="2">
        <v>100</v>
      </c>
      <c r="D34" s="2" t="s">
        <v>103</v>
      </c>
      <c r="E34" s="2" t="s">
        <v>75</v>
      </c>
      <c r="F34" s="23">
        <v>32183</v>
      </c>
      <c r="G34" s="21" t="s">
        <v>43</v>
      </c>
      <c r="H34" s="1">
        <v>98.75</v>
      </c>
      <c r="I34" s="13">
        <v>0</v>
      </c>
      <c r="J34" s="2">
        <v>125</v>
      </c>
      <c r="K34" s="2">
        <v>130</v>
      </c>
      <c r="L34" s="2">
        <v>135</v>
      </c>
      <c r="M34" s="2"/>
      <c r="N34" s="39">
        <v>135</v>
      </c>
      <c r="O34" s="13">
        <v>75.195</v>
      </c>
      <c r="P34" s="2"/>
      <c r="Q34" s="2"/>
      <c r="R34" s="63"/>
    </row>
    <row r="35" spans="1:18" ht="12.75">
      <c r="A35" s="62">
        <v>12</v>
      </c>
      <c r="B35" s="66">
        <v>1</v>
      </c>
      <c r="C35" s="2">
        <v>100</v>
      </c>
      <c r="D35" s="2" t="s">
        <v>106</v>
      </c>
      <c r="E35" s="2" t="s">
        <v>75</v>
      </c>
      <c r="F35" s="23">
        <v>28256</v>
      </c>
      <c r="G35" s="21" t="s">
        <v>99</v>
      </c>
      <c r="H35" s="1">
        <v>91.7</v>
      </c>
      <c r="I35" s="13">
        <v>0</v>
      </c>
      <c r="J35" s="47">
        <v>125</v>
      </c>
      <c r="K35" s="2">
        <v>127.5</v>
      </c>
      <c r="L35" s="2">
        <v>130</v>
      </c>
      <c r="M35" s="2"/>
      <c r="N35" s="39">
        <v>130</v>
      </c>
      <c r="O35" s="13">
        <f aca="true" t="shared" si="2" ref="O35:O44">N35*I35</f>
        <v>0</v>
      </c>
      <c r="P35" s="2"/>
      <c r="Q35" s="2"/>
      <c r="R35" s="63"/>
    </row>
    <row r="36" spans="1:18" ht="12.75">
      <c r="A36" s="62">
        <v>12</v>
      </c>
      <c r="B36" s="66">
        <v>1</v>
      </c>
      <c r="C36" s="2">
        <v>110</v>
      </c>
      <c r="D36" s="2" t="s">
        <v>121</v>
      </c>
      <c r="E36" s="2" t="s">
        <v>49</v>
      </c>
      <c r="F36" s="23">
        <v>37884</v>
      </c>
      <c r="G36" s="21" t="s">
        <v>86</v>
      </c>
      <c r="H36" s="1">
        <v>109.3</v>
      </c>
      <c r="I36" s="13">
        <v>0.5373</v>
      </c>
      <c r="J36" s="47">
        <v>40</v>
      </c>
      <c r="K36" s="2">
        <v>40</v>
      </c>
      <c r="L36" s="2">
        <v>55</v>
      </c>
      <c r="M36" s="2"/>
      <c r="N36" s="39">
        <v>55</v>
      </c>
      <c r="O36" s="13">
        <f t="shared" si="2"/>
        <v>29.5515</v>
      </c>
      <c r="P36" s="2"/>
      <c r="Q36" s="2" t="s">
        <v>48</v>
      </c>
      <c r="R36" s="63">
        <v>12</v>
      </c>
    </row>
    <row r="37" spans="1:18" ht="12.75">
      <c r="A37" s="62">
        <v>12</v>
      </c>
      <c r="B37" s="66">
        <v>1</v>
      </c>
      <c r="C37" s="2">
        <v>110</v>
      </c>
      <c r="D37" s="2" t="s">
        <v>142</v>
      </c>
      <c r="E37" s="2" t="s">
        <v>47</v>
      </c>
      <c r="F37" s="23">
        <v>32600</v>
      </c>
      <c r="G37" s="21" t="s">
        <v>43</v>
      </c>
      <c r="H37" s="1">
        <v>109.2</v>
      </c>
      <c r="I37" s="13">
        <v>0</v>
      </c>
      <c r="J37" s="47">
        <v>145</v>
      </c>
      <c r="K37" s="2">
        <v>145</v>
      </c>
      <c r="L37" s="2">
        <v>152.5</v>
      </c>
      <c r="M37" s="2"/>
      <c r="N37" s="39">
        <v>152.5</v>
      </c>
      <c r="O37" s="13">
        <f t="shared" si="2"/>
        <v>0</v>
      </c>
      <c r="P37" s="2"/>
      <c r="Q37" s="2" t="s">
        <v>137</v>
      </c>
      <c r="R37" s="63">
        <v>12</v>
      </c>
    </row>
    <row r="38" spans="1:18" ht="12.75">
      <c r="A38" s="62" t="s">
        <v>169</v>
      </c>
      <c r="B38" s="66" t="s">
        <v>155</v>
      </c>
      <c r="C38" s="2" t="s">
        <v>97</v>
      </c>
      <c r="D38" s="2" t="s">
        <v>98</v>
      </c>
      <c r="E38" s="2" t="s">
        <v>78</v>
      </c>
      <c r="F38" s="23">
        <v>28294</v>
      </c>
      <c r="G38" s="21" t="s">
        <v>99</v>
      </c>
      <c r="H38" s="1">
        <v>149.5</v>
      </c>
      <c r="I38" s="13">
        <v>0</v>
      </c>
      <c r="J38" s="47">
        <v>185</v>
      </c>
      <c r="K38" s="47">
        <v>185</v>
      </c>
      <c r="L38" s="47">
        <v>185</v>
      </c>
      <c r="M38" s="2"/>
      <c r="N38" s="39">
        <v>0</v>
      </c>
      <c r="O38" s="13">
        <f t="shared" si="2"/>
        <v>0</v>
      </c>
      <c r="P38" s="2"/>
      <c r="Q38" s="2"/>
      <c r="R38" s="63"/>
    </row>
    <row r="39" spans="1:18" ht="12.75">
      <c r="A39" s="62"/>
      <c r="B39" s="66"/>
      <c r="C39" s="2"/>
      <c r="D39" s="59" t="s">
        <v>171</v>
      </c>
      <c r="E39" s="2"/>
      <c r="F39" s="23"/>
      <c r="G39" s="21"/>
      <c r="H39" s="1"/>
      <c r="I39" s="13"/>
      <c r="J39" s="2"/>
      <c r="K39" s="2"/>
      <c r="L39" s="47"/>
      <c r="M39" s="2"/>
      <c r="N39" s="39"/>
      <c r="O39" s="13"/>
      <c r="P39" s="2"/>
      <c r="Q39" s="2"/>
      <c r="R39" s="63"/>
    </row>
    <row r="40" spans="1:18" ht="12.75">
      <c r="A40" s="62"/>
      <c r="B40" s="66"/>
      <c r="C40" s="2"/>
      <c r="D40" s="59" t="s">
        <v>35</v>
      </c>
      <c r="E40" s="2"/>
      <c r="F40" s="23"/>
      <c r="G40" s="21"/>
      <c r="H40" s="1"/>
      <c r="I40" s="13"/>
      <c r="J40" s="2"/>
      <c r="K40" s="2"/>
      <c r="L40" s="47"/>
      <c r="M40" s="2"/>
      <c r="N40" s="39"/>
      <c r="O40" s="13"/>
      <c r="P40" s="2"/>
      <c r="Q40" s="2"/>
      <c r="R40" s="63"/>
    </row>
    <row r="41" spans="1:18" ht="12.75">
      <c r="A41" s="62" t="s">
        <v>169</v>
      </c>
      <c r="B41" s="66" t="s">
        <v>155</v>
      </c>
      <c r="C41" s="2">
        <v>75</v>
      </c>
      <c r="D41" s="2" t="s">
        <v>172</v>
      </c>
      <c r="E41" s="2" t="s">
        <v>47</v>
      </c>
      <c r="F41" s="23">
        <v>33055</v>
      </c>
      <c r="G41" s="21" t="s">
        <v>43</v>
      </c>
      <c r="H41" s="1">
        <v>73.5</v>
      </c>
      <c r="I41" s="13">
        <v>0</v>
      </c>
      <c r="J41" s="47">
        <v>200</v>
      </c>
      <c r="K41" s="47">
        <v>200</v>
      </c>
      <c r="L41" s="47">
        <v>200</v>
      </c>
      <c r="M41" s="2"/>
      <c r="N41" s="39">
        <v>0</v>
      </c>
      <c r="O41" s="13">
        <f t="shared" si="2"/>
        <v>0</v>
      </c>
      <c r="P41" s="2"/>
      <c r="Q41" s="2"/>
      <c r="R41" s="63"/>
    </row>
    <row r="42" spans="1:18" ht="12.75">
      <c r="A42" s="62" t="s">
        <v>169</v>
      </c>
      <c r="B42" s="66" t="s">
        <v>155</v>
      </c>
      <c r="C42" s="2">
        <v>90</v>
      </c>
      <c r="D42" s="2" t="s">
        <v>136</v>
      </c>
      <c r="E42" s="2" t="s">
        <v>47</v>
      </c>
      <c r="F42" s="23">
        <v>30130</v>
      </c>
      <c r="G42" s="21" t="s">
        <v>43</v>
      </c>
      <c r="H42" s="1">
        <v>89.75</v>
      </c>
      <c r="I42" s="13">
        <v>0</v>
      </c>
      <c r="J42" s="47">
        <v>160</v>
      </c>
      <c r="K42" s="47">
        <v>180</v>
      </c>
      <c r="L42" s="47">
        <v>180</v>
      </c>
      <c r="M42" s="2"/>
      <c r="N42" s="39">
        <v>0</v>
      </c>
      <c r="O42" s="13">
        <f t="shared" si="2"/>
        <v>0</v>
      </c>
      <c r="P42" s="2"/>
      <c r="Q42" s="2"/>
      <c r="R42" s="63"/>
    </row>
    <row r="43" spans="1:18" ht="12.75">
      <c r="A43" s="62">
        <v>12</v>
      </c>
      <c r="B43" s="66">
        <v>1</v>
      </c>
      <c r="C43" s="2">
        <v>110</v>
      </c>
      <c r="D43" s="2" t="s">
        <v>142</v>
      </c>
      <c r="E43" s="2" t="s">
        <v>47</v>
      </c>
      <c r="F43" s="23">
        <v>32600</v>
      </c>
      <c r="G43" s="21" t="s">
        <v>43</v>
      </c>
      <c r="H43" s="1">
        <v>109.2</v>
      </c>
      <c r="I43" s="13">
        <v>0</v>
      </c>
      <c r="J43" s="2">
        <v>170</v>
      </c>
      <c r="K43" s="47">
        <v>230</v>
      </c>
      <c r="L43" s="47">
        <v>230</v>
      </c>
      <c r="M43" s="2"/>
      <c r="N43" s="39">
        <v>170</v>
      </c>
      <c r="O43" s="13">
        <f t="shared" si="2"/>
        <v>0</v>
      </c>
      <c r="P43" s="2"/>
      <c r="Q43" s="2" t="s">
        <v>173</v>
      </c>
      <c r="R43" s="63">
        <v>12</v>
      </c>
    </row>
    <row r="44" spans="1:18" ht="13.5" thickBot="1">
      <c r="A44" s="149">
        <v>12</v>
      </c>
      <c r="B44" s="187">
        <v>1</v>
      </c>
      <c r="C44" s="150">
        <v>120</v>
      </c>
      <c r="D44" s="150" t="s">
        <v>50</v>
      </c>
      <c r="E44" s="150" t="s">
        <v>47</v>
      </c>
      <c r="F44" s="151">
        <v>32056</v>
      </c>
      <c r="G44" s="188" t="s">
        <v>43</v>
      </c>
      <c r="H44" s="152">
        <v>119.25</v>
      </c>
      <c r="I44" s="189">
        <v>0</v>
      </c>
      <c r="J44" s="150">
        <v>280</v>
      </c>
      <c r="K44" s="150">
        <v>350</v>
      </c>
      <c r="L44" s="190">
        <v>370</v>
      </c>
      <c r="M44" s="150"/>
      <c r="N44" s="191">
        <v>350</v>
      </c>
      <c r="O44" s="189">
        <f t="shared" si="2"/>
        <v>0</v>
      </c>
      <c r="P44" s="150"/>
      <c r="Q44" s="150" t="s">
        <v>173</v>
      </c>
      <c r="R44" s="157">
        <v>12</v>
      </c>
    </row>
    <row r="47" spans="1:24" ht="12.75">
      <c r="A47" s="83" t="s">
        <v>58</v>
      </c>
      <c r="D47" s="83"/>
      <c r="E47" s="83" t="s">
        <v>60</v>
      </c>
      <c r="F47" s="7"/>
      <c r="G47" s="11"/>
      <c r="H47" s="6"/>
      <c r="I47" s="3"/>
      <c r="K47" s="9"/>
      <c r="L47" s="20"/>
      <c r="O47" s="6"/>
      <c r="P47" s="9"/>
      <c r="Q47" s="20"/>
      <c r="R47" s="9"/>
      <c r="V47" s="9"/>
      <c r="W47" s="20"/>
      <c r="X47" s="9"/>
    </row>
    <row r="48" spans="1:24" ht="12.75">
      <c r="A48" s="83" t="s">
        <v>59</v>
      </c>
      <c r="D48" s="83"/>
      <c r="E48" s="83" t="s">
        <v>65</v>
      </c>
      <c r="F48" s="7"/>
      <c r="G48" s="11"/>
      <c r="H48" s="6"/>
      <c r="I48" s="3"/>
      <c r="K48" s="9"/>
      <c r="L48" s="20"/>
      <c r="O48" s="6"/>
      <c r="P48" s="9"/>
      <c r="Q48" s="20"/>
      <c r="R48" s="9"/>
      <c r="V48" s="9"/>
      <c r="W48" s="20"/>
      <c r="X48" s="9"/>
    </row>
    <row r="49" spans="1:24" ht="12.75">
      <c r="A49" s="83" t="s">
        <v>61</v>
      </c>
      <c r="D49" s="83"/>
      <c r="E49" s="83" t="s">
        <v>62</v>
      </c>
      <c r="F49" s="7"/>
      <c r="G49" s="11"/>
      <c r="H49" s="6"/>
      <c r="I49" s="3"/>
      <c r="K49" s="9"/>
      <c r="L49" s="20"/>
      <c r="O49" s="6"/>
      <c r="P49" s="9"/>
      <c r="Q49" s="20"/>
      <c r="R49" s="9"/>
      <c r="V49" s="9"/>
      <c r="W49" s="20"/>
      <c r="X49" s="9"/>
    </row>
    <row r="50" spans="1:24" ht="12.75">
      <c r="A50" s="83" t="s">
        <v>66</v>
      </c>
      <c r="D50" s="83"/>
      <c r="E50" s="83" t="s">
        <v>63</v>
      </c>
      <c r="F50" s="7"/>
      <c r="G50" s="11"/>
      <c r="H50" s="6"/>
      <c r="I50" s="3"/>
      <c r="K50" s="9"/>
      <c r="L50" s="20"/>
      <c r="O50" s="6"/>
      <c r="P50" s="9"/>
      <c r="Q50" s="20"/>
      <c r="R50" s="9"/>
      <c r="V50" s="9"/>
      <c r="W50" s="20"/>
      <c r="X50" s="9"/>
    </row>
    <row r="51" spans="1:24" ht="12.75">
      <c r="A51" s="83" t="s">
        <v>67</v>
      </c>
      <c r="D51" s="83"/>
      <c r="E51" s="83" t="s">
        <v>64</v>
      </c>
      <c r="F51" s="7"/>
      <c r="G51" s="11"/>
      <c r="H51" s="6"/>
      <c r="I51" s="3"/>
      <c r="K51" s="9"/>
      <c r="L51" s="20"/>
      <c r="O51" s="6"/>
      <c r="P51" s="9"/>
      <c r="Q51" s="20"/>
      <c r="R51" s="9"/>
      <c r="V51" s="9"/>
      <c r="W51" s="20"/>
      <c r="X51" s="9"/>
    </row>
  </sheetData>
  <sheetProtection/>
  <mergeCells count="13">
    <mergeCell ref="D4:D5"/>
    <mergeCell ref="B4:B5"/>
    <mergeCell ref="C4:C5"/>
    <mergeCell ref="A4:A5"/>
    <mergeCell ref="Q4:Q5"/>
    <mergeCell ref="R4:R5"/>
    <mergeCell ref="E4:E5"/>
    <mergeCell ref="F4:F5"/>
    <mergeCell ref="G4:G5"/>
    <mergeCell ref="H4:H5"/>
    <mergeCell ref="I4:I5"/>
    <mergeCell ref="J4:O4"/>
    <mergeCell ref="P4:P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E16" sqref="E16:H16"/>
    </sheetView>
  </sheetViews>
  <sheetFormatPr defaultColWidth="9.00390625" defaultRowHeight="12.75"/>
  <cols>
    <col min="1" max="1" width="9.125" style="6" customWidth="1"/>
    <col min="2" max="2" width="6.00390625" style="6" bestFit="1" customWidth="1"/>
    <col min="3" max="3" width="5.625" style="6" bestFit="1" customWidth="1"/>
    <col min="4" max="4" width="24.00390625" style="6" bestFit="1" customWidth="1"/>
    <col min="5" max="5" width="23.00390625" style="6" customWidth="1"/>
    <col min="6" max="6" width="11.625" style="6" customWidth="1"/>
    <col min="7" max="7" width="13.25390625" style="6" customWidth="1"/>
    <col min="8" max="8" width="8.125" style="7" customWidth="1"/>
    <col min="9" max="9" width="9.00390625" style="11" customWidth="1"/>
    <col min="10" max="10" width="8.25390625" style="6" customWidth="1"/>
    <col min="11" max="11" width="8.75390625" style="6" customWidth="1"/>
    <col min="12" max="12" width="7.25390625" style="6" customWidth="1"/>
    <col min="13" max="13" width="2.125" style="6" customWidth="1"/>
    <col min="14" max="14" width="6.625" style="6" bestFit="1" customWidth="1"/>
    <col min="15" max="15" width="11.125" style="11" customWidth="1"/>
    <col min="16" max="16" width="11.125" style="6" customWidth="1"/>
    <col min="17" max="17" width="18.25390625" style="6" bestFit="1" customWidth="1"/>
    <col min="18" max="16384" width="9.125" style="6" customWidth="1"/>
  </cols>
  <sheetData>
    <row r="1" spans="1:23" ht="23.25">
      <c r="A1" s="158" t="s">
        <v>161</v>
      </c>
      <c r="E1" s="7"/>
      <c r="F1" s="11"/>
      <c r="H1" s="3"/>
      <c r="I1" s="6"/>
      <c r="J1" s="9"/>
      <c r="K1" s="20"/>
      <c r="N1" s="41"/>
      <c r="O1" s="9"/>
      <c r="P1" s="20"/>
      <c r="Q1" s="9"/>
      <c r="U1" s="9"/>
      <c r="V1" s="20"/>
      <c r="W1" s="9"/>
    </row>
    <row r="2" spans="1:23" s="168" customFormat="1" ht="20.25">
      <c r="A2" s="161" t="s">
        <v>162</v>
      </c>
      <c r="B2" s="162"/>
      <c r="C2" s="163"/>
      <c r="D2" s="164"/>
      <c r="E2" s="165"/>
      <c r="F2" s="163"/>
      <c r="G2" s="166"/>
      <c r="H2" s="163"/>
      <c r="I2" s="163"/>
      <c r="J2" s="164"/>
      <c r="K2" s="163"/>
      <c r="L2" s="163"/>
      <c r="M2" s="163"/>
      <c r="N2" s="172"/>
      <c r="O2" s="167"/>
      <c r="Q2" s="169"/>
      <c r="R2" s="170"/>
      <c r="U2" s="167"/>
      <c r="W2" s="169"/>
    </row>
    <row r="3" spans="2:22" ht="21" thickBot="1">
      <c r="B3" s="34" t="s">
        <v>38</v>
      </c>
      <c r="C3" s="4"/>
      <c r="D3" s="5"/>
      <c r="F3" s="4"/>
      <c r="G3" s="14"/>
      <c r="H3" s="14"/>
      <c r="I3" s="4"/>
      <c r="J3" s="5"/>
      <c r="K3" s="4"/>
      <c r="L3" s="4"/>
      <c r="M3" s="4"/>
      <c r="N3" s="11"/>
      <c r="O3" s="6"/>
      <c r="P3" s="3"/>
      <c r="S3" s="9"/>
      <c r="T3" s="20"/>
      <c r="U3" s="9"/>
      <c r="V3" s="11"/>
    </row>
    <row r="4" spans="1:18" ht="12.75" customHeight="1">
      <c r="A4" s="118" t="s">
        <v>54</v>
      </c>
      <c r="B4" s="123" t="s">
        <v>8</v>
      </c>
      <c r="C4" s="109" t="s">
        <v>2</v>
      </c>
      <c r="D4" s="109" t="s">
        <v>3</v>
      </c>
      <c r="E4" s="109" t="s">
        <v>17</v>
      </c>
      <c r="F4" s="109" t="s">
        <v>7</v>
      </c>
      <c r="G4" s="109" t="s">
        <v>4</v>
      </c>
      <c r="H4" s="114" t="s">
        <v>1</v>
      </c>
      <c r="I4" s="121" t="s">
        <v>0</v>
      </c>
      <c r="J4" s="108" t="s">
        <v>25</v>
      </c>
      <c r="K4" s="108"/>
      <c r="L4" s="108"/>
      <c r="M4" s="108"/>
      <c r="N4" s="108"/>
      <c r="O4" s="108"/>
      <c r="P4" s="116" t="s">
        <v>9</v>
      </c>
      <c r="Q4" s="116" t="s">
        <v>19</v>
      </c>
      <c r="R4" s="111" t="s">
        <v>53</v>
      </c>
    </row>
    <row r="5" spans="1:18" s="8" customFormat="1" ht="12" thickBot="1">
      <c r="A5" s="119"/>
      <c r="B5" s="124"/>
      <c r="C5" s="110"/>
      <c r="D5" s="110"/>
      <c r="E5" s="110"/>
      <c r="F5" s="110"/>
      <c r="G5" s="110"/>
      <c r="H5" s="115"/>
      <c r="I5" s="122"/>
      <c r="J5" s="17">
        <v>1</v>
      </c>
      <c r="K5" s="17">
        <v>2</v>
      </c>
      <c r="L5" s="17">
        <v>3</v>
      </c>
      <c r="M5" s="17">
        <v>4</v>
      </c>
      <c r="N5" s="35" t="s">
        <v>6</v>
      </c>
      <c r="O5" s="19" t="s">
        <v>0</v>
      </c>
      <c r="P5" s="117"/>
      <c r="Q5" s="117"/>
      <c r="R5" s="112"/>
    </row>
    <row r="6" spans="1:18" ht="12.75">
      <c r="A6" s="176"/>
      <c r="B6" s="177"/>
      <c r="C6" s="178"/>
      <c r="D6" s="179" t="s">
        <v>34</v>
      </c>
      <c r="E6" s="91"/>
      <c r="F6" s="181"/>
      <c r="G6" s="178"/>
      <c r="H6" s="183"/>
      <c r="I6" s="184"/>
      <c r="J6" s="178"/>
      <c r="K6" s="178"/>
      <c r="L6" s="178"/>
      <c r="M6" s="178"/>
      <c r="N6" s="178"/>
      <c r="O6" s="184"/>
      <c r="P6" s="178"/>
      <c r="Q6" s="178"/>
      <c r="R6" s="186"/>
    </row>
    <row r="7" spans="1:18" ht="12.75">
      <c r="A7" s="62">
        <v>12</v>
      </c>
      <c r="B7" s="66">
        <v>1</v>
      </c>
      <c r="C7" s="2">
        <v>48</v>
      </c>
      <c r="D7" s="2" t="s">
        <v>131</v>
      </c>
      <c r="E7" s="2" t="s">
        <v>49</v>
      </c>
      <c r="F7" s="23">
        <v>39572</v>
      </c>
      <c r="G7" s="21" t="s">
        <v>43</v>
      </c>
      <c r="H7" s="1">
        <v>40.4</v>
      </c>
      <c r="I7" s="13">
        <v>0</v>
      </c>
      <c r="J7" s="2">
        <v>15</v>
      </c>
      <c r="K7" s="2">
        <v>20</v>
      </c>
      <c r="L7" s="192">
        <v>22.5</v>
      </c>
      <c r="M7" s="2"/>
      <c r="N7" s="2">
        <v>20</v>
      </c>
      <c r="O7" s="13">
        <f>N7*I7</f>
        <v>0</v>
      </c>
      <c r="P7" s="2"/>
      <c r="Q7" s="2" t="s">
        <v>48</v>
      </c>
      <c r="R7" s="63">
        <v>12</v>
      </c>
    </row>
    <row r="8" spans="1:18" ht="12.75">
      <c r="A8" s="62"/>
      <c r="B8" s="66"/>
      <c r="C8" s="2"/>
      <c r="D8" s="59" t="s">
        <v>35</v>
      </c>
      <c r="E8" s="2"/>
      <c r="F8" s="23"/>
      <c r="G8" s="21"/>
      <c r="H8" s="1"/>
      <c r="I8" s="13"/>
      <c r="J8" s="2"/>
      <c r="K8" s="48"/>
      <c r="L8" s="48"/>
      <c r="M8" s="2"/>
      <c r="N8" s="2"/>
      <c r="O8" s="13"/>
      <c r="P8" s="2"/>
      <c r="Q8" s="2"/>
      <c r="R8" s="63"/>
    </row>
    <row r="9" spans="1:18" ht="12.75">
      <c r="A9" s="62">
        <v>12</v>
      </c>
      <c r="B9" s="66">
        <v>1</v>
      </c>
      <c r="C9" s="2">
        <v>44</v>
      </c>
      <c r="D9" s="2" t="s">
        <v>129</v>
      </c>
      <c r="E9" s="2" t="s">
        <v>49</v>
      </c>
      <c r="F9" s="23">
        <v>39021</v>
      </c>
      <c r="G9" s="21" t="s">
        <v>43</v>
      </c>
      <c r="H9" s="1">
        <v>41.9</v>
      </c>
      <c r="I9" s="13">
        <v>0</v>
      </c>
      <c r="J9" s="2">
        <v>35</v>
      </c>
      <c r="K9" s="192">
        <v>42.5</v>
      </c>
      <c r="L9" s="2">
        <v>42.5</v>
      </c>
      <c r="M9" s="2"/>
      <c r="N9" s="2">
        <v>42.5</v>
      </c>
      <c r="O9" s="13">
        <v>65.3889</v>
      </c>
      <c r="P9" s="2"/>
      <c r="Q9" s="2" t="s">
        <v>48</v>
      </c>
      <c r="R9" s="63">
        <v>12</v>
      </c>
    </row>
    <row r="10" spans="1:18" ht="12.75">
      <c r="A10" s="62">
        <v>12</v>
      </c>
      <c r="B10" s="66">
        <v>1</v>
      </c>
      <c r="C10" s="2">
        <v>56</v>
      </c>
      <c r="D10" s="2" t="s">
        <v>144</v>
      </c>
      <c r="E10" s="2" t="s">
        <v>49</v>
      </c>
      <c r="F10" s="23">
        <v>38281</v>
      </c>
      <c r="G10" s="21" t="s">
        <v>43</v>
      </c>
      <c r="H10" s="1">
        <v>52.3</v>
      </c>
      <c r="I10" s="13">
        <v>0</v>
      </c>
      <c r="J10" s="48">
        <v>47.5</v>
      </c>
      <c r="K10" s="2">
        <v>47.5</v>
      </c>
      <c r="L10" s="48">
        <v>50</v>
      </c>
      <c r="M10" s="2"/>
      <c r="N10" s="2">
        <v>47.5</v>
      </c>
      <c r="O10" s="13">
        <v>55.2233</v>
      </c>
      <c r="P10" s="2"/>
      <c r="Q10" s="2" t="s">
        <v>48</v>
      </c>
      <c r="R10" s="63">
        <v>12</v>
      </c>
    </row>
    <row r="11" spans="1:18" ht="12.75">
      <c r="A11" s="62">
        <v>12</v>
      </c>
      <c r="B11" s="66">
        <v>1</v>
      </c>
      <c r="C11" s="2">
        <v>67.5</v>
      </c>
      <c r="D11" s="2" t="s">
        <v>48</v>
      </c>
      <c r="E11" s="2" t="s">
        <v>49</v>
      </c>
      <c r="F11" s="23">
        <v>33712</v>
      </c>
      <c r="G11" s="21" t="s">
        <v>43</v>
      </c>
      <c r="H11" s="1">
        <v>66</v>
      </c>
      <c r="I11" s="13">
        <v>0</v>
      </c>
      <c r="J11" s="2">
        <v>90</v>
      </c>
      <c r="K11" s="2">
        <v>100</v>
      </c>
      <c r="L11" s="2">
        <v>105</v>
      </c>
      <c r="M11" s="2"/>
      <c r="N11" s="2">
        <v>105</v>
      </c>
      <c r="O11" s="13">
        <f>N11*I11</f>
        <v>0</v>
      </c>
      <c r="P11" s="2"/>
      <c r="Q11" s="2" t="s">
        <v>48</v>
      </c>
      <c r="R11" s="63">
        <v>12</v>
      </c>
    </row>
    <row r="12" spans="1:18" ht="12.75">
      <c r="A12" s="62" t="s">
        <v>169</v>
      </c>
      <c r="B12" s="66" t="s">
        <v>155</v>
      </c>
      <c r="C12" s="2">
        <v>67.5</v>
      </c>
      <c r="D12" s="2" t="s">
        <v>138</v>
      </c>
      <c r="E12" s="2" t="s">
        <v>49</v>
      </c>
      <c r="F12" s="23">
        <v>38232</v>
      </c>
      <c r="G12" s="21" t="s">
        <v>43</v>
      </c>
      <c r="H12" s="1">
        <v>65.2</v>
      </c>
      <c r="I12" s="13">
        <v>0</v>
      </c>
      <c r="J12" s="48">
        <v>65</v>
      </c>
      <c r="K12" s="48">
        <v>70</v>
      </c>
      <c r="L12" s="48">
        <v>70</v>
      </c>
      <c r="M12" s="2"/>
      <c r="N12" s="2">
        <v>0</v>
      </c>
      <c r="O12" s="13">
        <f>N12*I12</f>
        <v>0</v>
      </c>
      <c r="P12" s="2"/>
      <c r="Q12" s="2" t="s">
        <v>48</v>
      </c>
      <c r="R12" s="63">
        <v>0</v>
      </c>
    </row>
    <row r="13" spans="1:18" ht="12.75">
      <c r="A13" s="62">
        <v>12</v>
      </c>
      <c r="B13" s="66">
        <v>1</v>
      </c>
      <c r="C13" s="2">
        <v>75</v>
      </c>
      <c r="D13" s="2" t="s">
        <v>143</v>
      </c>
      <c r="E13" s="2" t="s">
        <v>49</v>
      </c>
      <c r="F13" s="23">
        <v>33826</v>
      </c>
      <c r="G13" s="21" t="s">
        <v>43</v>
      </c>
      <c r="H13" s="1">
        <v>74.5</v>
      </c>
      <c r="I13" s="13">
        <v>0</v>
      </c>
      <c r="J13" s="2">
        <v>75</v>
      </c>
      <c r="K13" s="2">
        <v>80</v>
      </c>
      <c r="L13" s="48">
        <v>82.5</v>
      </c>
      <c r="M13" s="2"/>
      <c r="N13" s="2">
        <v>80</v>
      </c>
      <c r="O13" s="13">
        <v>53.44</v>
      </c>
      <c r="P13" s="2"/>
      <c r="Q13" s="2" t="s">
        <v>48</v>
      </c>
      <c r="R13" s="63">
        <v>12</v>
      </c>
    </row>
    <row r="14" spans="1:18" ht="12.75">
      <c r="A14" s="62">
        <v>12</v>
      </c>
      <c r="B14" s="66">
        <v>1</v>
      </c>
      <c r="C14" s="2">
        <v>90</v>
      </c>
      <c r="D14" s="2" t="s">
        <v>85</v>
      </c>
      <c r="E14" s="2" t="s">
        <v>78</v>
      </c>
      <c r="F14" s="23">
        <v>29304</v>
      </c>
      <c r="G14" s="21" t="s">
        <v>43</v>
      </c>
      <c r="H14" s="1">
        <v>88.2</v>
      </c>
      <c r="I14" s="13">
        <v>0</v>
      </c>
      <c r="J14" s="2">
        <v>140</v>
      </c>
      <c r="K14" s="2">
        <v>145</v>
      </c>
      <c r="L14" s="48">
        <v>147.5</v>
      </c>
      <c r="M14" s="2"/>
      <c r="N14" s="2">
        <v>145</v>
      </c>
      <c r="O14" s="13">
        <v>85.927</v>
      </c>
      <c r="P14" s="2">
        <v>3</v>
      </c>
      <c r="Q14" s="2"/>
      <c r="R14" s="63"/>
    </row>
    <row r="15" spans="1:18" ht="12.75">
      <c r="A15" s="62">
        <v>5</v>
      </c>
      <c r="B15" s="66">
        <v>2</v>
      </c>
      <c r="C15" s="2">
        <v>90</v>
      </c>
      <c r="D15" s="2" t="s">
        <v>84</v>
      </c>
      <c r="E15" s="2" t="s">
        <v>78</v>
      </c>
      <c r="F15" s="23">
        <v>32500</v>
      </c>
      <c r="G15" s="21" t="s">
        <v>43</v>
      </c>
      <c r="H15" s="1">
        <v>88.7</v>
      </c>
      <c r="I15" s="13">
        <v>0</v>
      </c>
      <c r="J15" s="2">
        <v>130</v>
      </c>
      <c r="K15" s="2">
        <v>135</v>
      </c>
      <c r="L15" s="48">
        <v>140</v>
      </c>
      <c r="M15" s="2"/>
      <c r="N15" s="2">
        <v>135</v>
      </c>
      <c r="O15" s="13">
        <f>N15*I15</f>
        <v>0</v>
      </c>
      <c r="P15" s="2"/>
      <c r="Q15" s="2"/>
      <c r="R15" s="63"/>
    </row>
    <row r="16" spans="1:18" ht="12.75">
      <c r="A16" s="62">
        <v>12</v>
      </c>
      <c r="B16" s="66">
        <v>1</v>
      </c>
      <c r="C16" s="2">
        <v>100</v>
      </c>
      <c r="D16" s="2" t="s">
        <v>81</v>
      </c>
      <c r="E16" s="2" t="s">
        <v>47</v>
      </c>
      <c r="F16" s="23">
        <v>30709</v>
      </c>
      <c r="G16" s="21" t="s">
        <v>43</v>
      </c>
      <c r="H16" s="1">
        <v>99.5</v>
      </c>
      <c r="I16" s="13">
        <v>0</v>
      </c>
      <c r="J16" s="2">
        <v>150</v>
      </c>
      <c r="K16" s="2">
        <v>160</v>
      </c>
      <c r="L16" s="48">
        <v>165</v>
      </c>
      <c r="M16" s="2"/>
      <c r="N16" s="2">
        <v>160</v>
      </c>
      <c r="O16" s="13">
        <v>88.848</v>
      </c>
      <c r="P16" s="2">
        <v>2</v>
      </c>
      <c r="Q16" s="2"/>
      <c r="R16" s="63"/>
    </row>
    <row r="17" spans="1:18" ht="12.75">
      <c r="A17" s="62">
        <v>5</v>
      </c>
      <c r="B17" s="66">
        <v>2</v>
      </c>
      <c r="C17" s="2">
        <v>100</v>
      </c>
      <c r="D17" s="2" t="s">
        <v>123</v>
      </c>
      <c r="E17" s="2" t="s">
        <v>49</v>
      </c>
      <c r="F17" s="23">
        <v>34139</v>
      </c>
      <c r="G17" s="21" t="s">
        <v>43</v>
      </c>
      <c r="H17" s="1">
        <v>92.4</v>
      </c>
      <c r="I17" s="13">
        <v>0</v>
      </c>
      <c r="J17" s="2">
        <v>85</v>
      </c>
      <c r="K17" s="2">
        <v>95</v>
      </c>
      <c r="L17" s="2">
        <v>100</v>
      </c>
      <c r="M17" s="2"/>
      <c r="N17" s="2">
        <v>100</v>
      </c>
      <c r="O17" s="13">
        <f>N17*I17</f>
        <v>0</v>
      </c>
      <c r="P17" s="2"/>
      <c r="Q17" s="2" t="s">
        <v>48</v>
      </c>
      <c r="R17" s="63">
        <v>5</v>
      </c>
    </row>
    <row r="18" spans="1:18" ht="12.75">
      <c r="A18" s="62">
        <v>3</v>
      </c>
      <c r="B18" s="66">
        <v>3</v>
      </c>
      <c r="C18" s="2">
        <v>100</v>
      </c>
      <c r="D18" s="2" t="s">
        <v>145</v>
      </c>
      <c r="E18" s="2" t="s">
        <v>49</v>
      </c>
      <c r="F18" s="23">
        <v>37333</v>
      </c>
      <c r="G18" s="21" t="s">
        <v>43</v>
      </c>
      <c r="H18" s="1">
        <v>96.2</v>
      </c>
      <c r="I18" s="13">
        <v>0</v>
      </c>
      <c r="J18" s="2">
        <v>40</v>
      </c>
      <c r="K18" s="2">
        <v>50</v>
      </c>
      <c r="L18" s="48">
        <v>62.5</v>
      </c>
      <c r="M18" s="2"/>
      <c r="N18" s="2">
        <v>50</v>
      </c>
      <c r="O18" s="13">
        <f>N18*I18</f>
        <v>0</v>
      </c>
      <c r="P18" s="2"/>
      <c r="Q18" s="2" t="s">
        <v>48</v>
      </c>
      <c r="R18" s="63">
        <v>3</v>
      </c>
    </row>
    <row r="19" spans="1:18" ht="13.5" thickBot="1">
      <c r="A19" s="149">
        <v>12</v>
      </c>
      <c r="B19" s="187">
        <v>1</v>
      </c>
      <c r="C19" s="150">
        <v>110</v>
      </c>
      <c r="D19" s="150" t="s">
        <v>70</v>
      </c>
      <c r="E19" s="150" t="s">
        <v>74</v>
      </c>
      <c r="F19" s="151">
        <v>27928</v>
      </c>
      <c r="G19" s="188" t="s">
        <v>43</v>
      </c>
      <c r="H19" s="152">
        <v>107.4</v>
      </c>
      <c r="I19" s="189">
        <v>0</v>
      </c>
      <c r="J19" s="150">
        <v>160</v>
      </c>
      <c r="K19" s="150">
        <v>170</v>
      </c>
      <c r="L19" s="193" t="s">
        <v>155</v>
      </c>
      <c r="M19" s="150"/>
      <c r="N19" s="150">
        <v>170</v>
      </c>
      <c r="O19" s="189">
        <v>92.4351</v>
      </c>
      <c r="P19" s="150">
        <v>1</v>
      </c>
      <c r="Q19" s="150"/>
      <c r="R19" s="157"/>
    </row>
    <row r="22" spans="1:24" ht="12.75">
      <c r="A22" s="83" t="s">
        <v>58</v>
      </c>
      <c r="D22" s="83"/>
      <c r="E22" s="83" t="s">
        <v>60</v>
      </c>
      <c r="F22" s="7"/>
      <c r="G22" s="11"/>
      <c r="H22" s="6"/>
      <c r="I22" s="3"/>
      <c r="K22" s="9"/>
      <c r="L22" s="20"/>
      <c r="O22" s="6"/>
      <c r="P22" s="9"/>
      <c r="Q22" s="20"/>
      <c r="R22" s="9"/>
      <c r="V22" s="9"/>
      <c r="W22" s="20"/>
      <c r="X22" s="9"/>
    </row>
    <row r="23" spans="1:24" ht="12.75">
      <c r="A23" s="83" t="s">
        <v>59</v>
      </c>
      <c r="D23" s="83"/>
      <c r="E23" s="83" t="s">
        <v>65</v>
      </c>
      <c r="F23" s="7"/>
      <c r="G23" s="11"/>
      <c r="H23" s="6"/>
      <c r="I23" s="3"/>
      <c r="K23" s="9"/>
      <c r="L23" s="20"/>
      <c r="O23" s="6"/>
      <c r="P23" s="9"/>
      <c r="Q23" s="20"/>
      <c r="R23" s="9"/>
      <c r="V23" s="9"/>
      <c r="W23" s="20"/>
      <c r="X23" s="9"/>
    </row>
    <row r="24" spans="1:24" ht="12.75">
      <c r="A24" s="83" t="s">
        <v>61</v>
      </c>
      <c r="D24" s="83"/>
      <c r="E24" s="83" t="s">
        <v>62</v>
      </c>
      <c r="F24" s="7"/>
      <c r="G24" s="11"/>
      <c r="H24" s="6"/>
      <c r="I24" s="3"/>
      <c r="K24" s="9"/>
      <c r="L24" s="20"/>
      <c r="O24" s="6"/>
      <c r="P24" s="9"/>
      <c r="Q24" s="20"/>
      <c r="R24" s="9"/>
      <c r="V24" s="9"/>
      <c r="W24" s="20"/>
      <c r="X24" s="9"/>
    </row>
    <row r="25" spans="1:24" ht="12.75">
      <c r="A25" s="83" t="s">
        <v>66</v>
      </c>
      <c r="D25" s="83"/>
      <c r="E25" s="83" t="s">
        <v>63</v>
      </c>
      <c r="F25" s="7"/>
      <c r="G25" s="11"/>
      <c r="H25" s="6"/>
      <c r="I25" s="3"/>
      <c r="K25" s="9"/>
      <c r="L25" s="20"/>
      <c r="O25" s="6"/>
      <c r="P25" s="9"/>
      <c r="Q25" s="20"/>
      <c r="R25" s="9"/>
      <c r="V25" s="9"/>
      <c r="W25" s="20"/>
      <c r="X25" s="9"/>
    </row>
    <row r="26" spans="1:24" ht="12.75">
      <c r="A26" s="83" t="s">
        <v>67</v>
      </c>
      <c r="D26" s="83"/>
      <c r="E26" s="83" t="s">
        <v>64</v>
      </c>
      <c r="F26" s="7"/>
      <c r="G26" s="11"/>
      <c r="H26" s="6"/>
      <c r="I26" s="3"/>
      <c r="K26" s="9"/>
      <c r="L26" s="20"/>
      <c r="O26" s="6"/>
      <c r="P26" s="9"/>
      <c r="Q26" s="20"/>
      <c r="R26" s="9"/>
      <c r="V26" s="9"/>
      <c r="W26" s="20"/>
      <c r="X26" s="9"/>
    </row>
  </sheetData>
  <sheetProtection/>
  <mergeCells count="13">
    <mergeCell ref="D4:D5"/>
    <mergeCell ref="B4:B5"/>
    <mergeCell ref="C4:C5"/>
    <mergeCell ref="A4:A5"/>
    <mergeCell ref="Q4:Q5"/>
    <mergeCell ref="R4:R5"/>
    <mergeCell ref="E4:E5"/>
    <mergeCell ref="F4:F5"/>
    <mergeCell ref="G4:G5"/>
    <mergeCell ref="H4:H5"/>
    <mergeCell ref="I4:I5"/>
    <mergeCell ref="J4:O4"/>
    <mergeCell ref="P4:P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9.125" style="6" customWidth="1"/>
    <col min="2" max="2" width="6.00390625" style="22" bestFit="1" customWidth="1"/>
    <col min="3" max="3" width="5.125" style="6" bestFit="1" customWidth="1"/>
    <col min="4" max="4" width="23.75390625" style="6" bestFit="1" customWidth="1"/>
    <col min="5" max="5" width="22.875" style="6" customWidth="1"/>
    <col min="6" max="6" width="13.25390625" style="6" bestFit="1" customWidth="1"/>
    <col min="7" max="7" width="18.625" style="6" bestFit="1" customWidth="1"/>
    <col min="8" max="8" width="6.625" style="7" bestFit="1" customWidth="1"/>
    <col min="9" max="9" width="6.75390625" style="11" bestFit="1" customWidth="1"/>
    <col min="10" max="10" width="6.00390625" style="6" bestFit="1" customWidth="1"/>
    <col min="11" max="11" width="7.875" style="6" customWidth="1"/>
    <col min="12" max="12" width="11.375" style="6" customWidth="1"/>
    <col min="13" max="13" width="9.625" style="11" bestFit="1" customWidth="1"/>
    <col min="14" max="14" width="22.25390625" style="6" customWidth="1"/>
    <col min="15" max="16384" width="9.125" style="6" customWidth="1"/>
  </cols>
  <sheetData>
    <row r="1" spans="1:23" ht="23.25">
      <c r="A1" s="158" t="s">
        <v>161</v>
      </c>
      <c r="B1" s="6"/>
      <c r="E1" s="7"/>
      <c r="F1" s="11"/>
      <c r="H1" s="3"/>
      <c r="I1" s="6"/>
      <c r="J1" s="9"/>
      <c r="K1" s="20"/>
      <c r="M1" s="6"/>
      <c r="N1" s="41"/>
      <c r="O1" s="9"/>
      <c r="P1" s="20"/>
      <c r="Q1" s="9"/>
      <c r="U1" s="9"/>
      <c r="V1" s="20"/>
      <c r="W1" s="9"/>
    </row>
    <row r="2" spans="1:23" s="168" customFormat="1" ht="20.25">
      <c r="A2" s="161" t="s">
        <v>162</v>
      </c>
      <c r="B2" s="162"/>
      <c r="C2" s="163"/>
      <c r="D2" s="164"/>
      <c r="E2" s="165"/>
      <c r="F2" s="163"/>
      <c r="G2" s="166"/>
      <c r="H2" s="163"/>
      <c r="I2" s="163"/>
      <c r="J2" s="164"/>
      <c r="K2" s="163"/>
      <c r="L2" s="163"/>
      <c r="M2" s="163"/>
      <c r="N2" s="172"/>
      <c r="O2" s="167"/>
      <c r="Q2" s="169"/>
      <c r="R2" s="170"/>
      <c r="U2" s="167"/>
      <c r="W2" s="169"/>
    </row>
    <row r="3" spans="2:21" ht="21" thickBot="1">
      <c r="B3" s="34" t="s">
        <v>21</v>
      </c>
      <c r="C3" s="4"/>
      <c r="D3" s="5"/>
      <c r="F3" s="4"/>
      <c r="G3" s="14"/>
      <c r="H3" s="14"/>
      <c r="I3" s="4"/>
      <c r="J3" s="5"/>
      <c r="K3" s="4"/>
      <c r="L3" s="4"/>
      <c r="M3" s="4"/>
      <c r="O3" s="3"/>
      <c r="R3" s="9"/>
      <c r="S3" s="20"/>
      <c r="T3" s="9"/>
      <c r="U3" s="11"/>
    </row>
    <row r="4" spans="1:15" ht="12.75" customHeight="1">
      <c r="A4" s="118" t="s">
        <v>54</v>
      </c>
      <c r="B4" s="125" t="s">
        <v>8</v>
      </c>
      <c r="C4" s="109" t="s">
        <v>2</v>
      </c>
      <c r="D4" s="109" t="s">
        <v>3</v>
      </c>
      <c r="E4" s="109" t="s">
        <v>17</v>
      </c>
      <c r="F4" s="109" t="s">
        <v>7</v>
      </c>
      <c r="G4" s="109" t="s">
        <v>4</v>
      </c>
      <c r="H4" s="114" t="s">
        <v>1</v>
      </c>
      <c r="I4" s="121" t="s">
        <v>30</v>
      </c>
      <c r="J4" s="108" t="s">
        <v>25</v>
      </c>
      <c r="K4" s="108"/>
      <c r="L4" s="108"/>
      <c r="M4" s="108"/>
      <c r="N4" s="116" t="s">
        <v>19</v>
      </c>
      <c r="O4" s="111" t="s">
        <v>53</v>
      </c>
    </row>
    <row r="5" spans="1:15" s="8" customFormat="1" ht="12" thickBot="1">
      <c r="A5" s="119"/>
      <c r="B5" s="126"/>
      <c r="C5" s="110"/>
      <c r="D5" s="110"/>
      <c r="E5" s="110"/>
      <c r="F5" s="110"/>
      <c r="G5" s="110"/>
      <c r="H5" s="115"/>
      <c r="I5" s="122"/>
      <c r="J5" s="17" t="s">
        <v>31</v>
      </c>
      <c r="K5" s="17" t="s">
        <v>32</v>
      </c>
      <c r="L5" s="17" t="s">
        <v>23</v>
      </c>
      <c r="M5" s="19" t="s">
        <v>30</v>
      </c>
      <c r="N5" s="117"/>
      <c r="O5" s="112"/>
    </row>
    <row r="6" spans="1:15" ht="12.75">
      <c r="A6" s="176"/>
      <c r="B6" s="195"/>
      <c r="C6" s="178"/>
      <c r="D6" s="180" t="s">
        <v>35</v>
      </c>
      <c r="E6" s="178"/>
      <c r="F6" s="181"/>
      <c r="G6" s="178"/>
      <c r="H6" s="183"/>
      <c r="I6" s="184"/>
      <c r="J6" s="178"/>
      <c r="K6" s="178"/>
      <c r="L6" s="178"/>
      <c r="M6" s="184"/>
      <c r="N6" s="178"/>
      <c r="O6" s="186"/>
    </row>
    <row r="7" spans="1:15" ht="12.75">
      <c r="A7" s="62"/>
      <c r="B7" s="38"/>
      <c r="C7" s="2"/>
      <c r="D7" s="59" t="s">
        <v>56</v>
      </c>
      <c r="E7" s="2"/>
      <c r="F7" s="23"/>
      <c r="G7" s="2"/>
      <c r="H7" s="1"/>
      <c r="I7" s="13"/>
      <c r="J7" s="2"/>
      <c r="K7" s="2"/>
      <c r="L7" s="2"/>
      <c r="M7" s="13"/>
      <c r="N7" s="2"/>
      <c r="O7" s="63"/>
    </row>
    <row r="8" spans="1:15" ht="12.75">
      <c r="A8" s="62">
        <v>12</v>
      </c>
      <c r="B8" s="2">
        <v>1</v>
      </c>
      <c r="C8" s="2">
        <v>56</v>
      </c>
      <c r="D8" s="2" t="s">
        <v>77</v>
      </c>
      <c r="E8" s="2" t="s">
        <v>165</v>
      </c>
      <c r="F8" s="23">
        <v>38468</v>
      </c>
      <c r="G8" s="21" t="s">
        <v>43</v>
      </c>
      <c r="H8" s="1">
        <v>55.3</v>
      </c>
      <c r="I8" s="13">
        <v>0</v>
      </c>
      <c r="J8" s="2">
        <v>27.5</v>
      </c>
      <c r="K8" s="2">
        <v>35</v>
      </c>
      <c r="L8" s="2">
        <f>K8*J8</f>
        <v>962.5</v>
      </c>
      <c r="M8" s="13">
        <f>L8*I8</f>
        <v>0</v>
      </c>
      <c r="N8" s="21" t="s">
        <v>62</v>
      </c>
      <c r="O8" s="63">
        <v>12</v>
      </c>
    </row>
    <row r="9" spans="1:15" ht="12.75">
      <c r="A9" s="62"/>
      <c r="B9" s="73"/>
      <c r="C9" s="2"/>
      <c r="D9" s="59" t="s">
        <v>57</v>
      </c>
      <c r="E9" s="2"/>
      <c r="F9" s="23"/>
      <c r="G9" s="2"/>
      <c r="H9" s="1"/>
      <c r="I9" s="13"/>
      <c r="J9" s="2"/>
      <c r="K9" s="2"/>
      <c r="L9" s="2"/>
      <c r="M9" s="13"/>
      <c r="N9" s="2"/>
      <c r="O9" s="63"/>
    </row>
    <row r="10" spans="1:15" ht="13.5" thickBot="1">
      <c r="A10" s="149">
        <v>12</v>
      </c>
      <c r="B10" s="150">
        <v>1</v>
      </c>
      <c r="C10" s="150">
        <v>100</v>
      </c>
      <c r="D10" s="150" t="s">
        <v>102</v>
      </c>
      <c r="E10" s="150" t="s">
        <v>42</v>
      </c>
      <c r="F10" s="151">
        <v>30451</v>
      </c>
      <c r="G10" s="188" t="s">
        <v>43</v>
      </c>
      <c r="H10" s="152">
        <v>99.5</v>
      </c>
      <c r="I10" s="189">
        <v>0</v>
      </c>
      <c r="J10" s="150">
        <v>100</v>
      </c>
      <c r="K10" s="150">
        <v>14</v>
      </c>
      <c r="L10" s="150">
        <f>K10*J10</f>
        <v>1400</v>
      </c>
      <c r="M10" s="189">
        <f>L10*I10</f>
        <v>0</v>
      </c>
      <c r="N10" s="188"/>
      <c r="O10" s="157"/>
    </row>
    <row r="13" spans="2:21" ht="21" thickBot="1">
      <c r="B13" s="34" t="s">
        <v>40</v>
      </c>
      <c r="C13" s="4"/>
      <c r="D13" s="5"/>
      <c r="F13" s="4"/>
      <c r="G13" s="14"/>
      <c r="H13" s="14"/>
      <c r="I13" s="4"/>
      <c r="J13" s="5"/>
      <c r="K13" s="4"/>
      <c r="L13" s="4"/>
      <c r="M13" s="4"/>
      <c r="O13" s="3"/>
      <c r="R13" s="9"/>
      <c r="S13" s="20"/>
      <c r="T13" s="9"/>
      <c r="U13" s="11"/>
    </row>
    <row r="14" spans="1:15" ht="12.75" customHeight="1">
      <c r="A14" s="118" t="s">
        <v>54</v>
      </c>
      <c r="B14" s="125" t="s">
        <v>8</v>
      </c>
      <c r="C14" s="109" t="s">
        <v>41</v>
      </c>
      <c r="D14" s="109" t="s">
        <v>3</v>
      </c>
      <c r="E14" s="109" t="s">
        <v>17</v>
      </c>
      <c r="F14" s="109" t="s">
        <v>7</v>
      </c>
      <c r="G14" s="109" t="s">
        <v>4</v>
      </c>
      <c r="H14" s="114" t="s">
        <v>1</v>
      </c>
      <c r="I14" s="108" t="s">
        <v>25</v>
      </c>
      <c r="J14" s="108"/>
      <c r="K14" s="108"/>
      <c r="L14" s="108"/>
      <c r="M14" s="111" t="s">
        <v>53</v>
      </c>
      <c r="N14" s="194" t="s">
        <v>19</v>
      </c>
      <c r="O14" s="111" t="s">
        <v>53</v>
      </c>
    </row>
    <row r="15" spans="1:15" s="8" customFormat="1" ht="12" thickBot="1">
      <c r="A15" s="119"/>
      <c r="B15" s="126"/>
      <c r="C15" s="110"/>
      <c r="D15" s="110"/>
      <c r="E15" s="110"/>
      <c r="F15" s="110"/>
      <c r="G15" s="110"/>
      <c r="H15" s="115"/>
      <c r="I15" s="17" t="s">
        <v>31</v>
      </c>
      <c r="J15" s="17" t="s">
        <v>32</v>
      </c>
      <c r="K15" s="17" t="s">
        <v>33</v>
      </c>
      <c r="L15" s="19" t="s">
        <v>27</v>
      </c>
      <c r="M15" s="112"/>
      <c r="N15" s="117"/>
      <c r="O15" s="112"/>
    </row>
    <row r="16" spans="1:15" ht="12.75">
      <c r="A16" s="176"/>
      <c r="B16" s="196"/>
      <c r="C16" s="178"/>
      <c r="D16" s="180" t="s">
        <v>35</v>
      </c>
      <c r="E16" s="178"/>
      <c r="F16" s="181"/>
      <c r="G16" s="178"/>
      <c r="H16" s="183"/>
      <c r="I16" s="178"/>
      <c r="J16" s="178"/>
      <c r="K16" s="178"/>
      <c r="L16" s="184"/>
      <c r="M16" s="106"/>
      <c r="N16" s="178"/>
      <c r="O16" s="186"/>
    </row>
    <row r="17" spans="1:15" ht="12.75">
      <c r="A17" s="62">
        <v>12</v>
      </c>
      <c r="B17" s="10">
        <v>1</v>
      </c>
      <c r="C17" s="2">
        <v>55</v>
      </c>
      <c r="D17" s="2" t="s">
        <v>174</v>
      </c>
      <c r="E17" s="2" t="s">
        <v>176</v>
      </c>
      <c r="F17" s="23"/>
      <c r="G17" s="2" t="s">
        <v>43</v>
      </c>
      <c r="H17" s="1">
        <v>67.5</v>
      </c>
      <c r="I17" s="2">
        <v>55</v>
      </c>
      <c r="J17" s="2">
        <v>43</v>
      </c>
      <c r="K17" s="2">
        <f>J17*I17</f>
        <v>2365</v>
      </c>
      <c r="L17" s="13">
        <f>K17/H17</f>
        <v>35.03703703703704</v>
      </c>
      <c r="M17" s="93"/>
      <c r="N17" s="2" t="s">
        <v>177</v>
      </c>
      <c r="O17" s="63">
        <v>12</v>
      </c>
    </row>
    <row r="18" spans="1:15" ht="12.75">
      <c r="A18" s="62">
        <v>5</v>
      </c>
      <c r="B18" s="10">
        <v>2</v>
      </c>
      <c r="C18" s="2">
        <v>55</v>
      </c>
      <c r="D18" s="2" t="s">
        <v>175</v>
      </c>
      <c r="E18" s="2" t="s">
        <v>176</v>
      </c>
      <c r="F18" s="23"/>
      <c r="G18" s="2" t="s">
        <v>43</v>
      </c>
      <c r="H18" s="1">
        <v>89.9</v>
      </c>
      <c r="I18" s="2">
        <v>55</v>
      </c>
      <c r="J18" s="2">
        <v>44</v>
      </c>
      <c r="K18" s="2">
        <f>J18*I18</f>
        <v>2420</v>
      </c>
      <c r="L18" s="13">
        <f>K18/H18</f>
        <v>26.918798665183534</v>
      </c>
      <c r="M18" s="93"/>
      <c r="N18" s="2" t="s">
        <v>177</v>
      </c>
      <c r="O18" s="63">
        <v>5</v>
      </c>
    </row>
    <row r="19" spans="1:15" ht="13.5" thickBot="1">
      <c r="A19" s="149">
        <v>3</v>
      </c>
      <c r="B19" s="153">
        <v>3</v>
      </c>
      <c r="C19" s="150">
        <v>55</v>
      </c>
      <c r="D19" s="150" t="s">
        <v>119</v>
      </c>
      <c r="E19" s="150" t="s">
        <v>120</v>
      </c>
      <c r="F19" s="151">
        <v>27259</v>
      </c>
      <c r="G19" s="150" t="s">
        <v>43</v>
      </c>
      <c r="H19" s="152">
        <v>88.35</v>
      </c>
      <c r="I19" s="150">
        <v>55</v>
      </c>
      <c r="J19" s="150">
        <v>41</v>
      </c>
      <c r="K19" s="150">
        <f>J19*I19</f>
        <v>2255</v>
      </c>
      <c r="L19" s="189">
        <f>K19/H19</f>
        <v>25.52348613469157</v>
      </c>
      <c r="M19" s="197"/>
      <c r="N19" s="150" t="s">
        <v>48</v>
      </c>
      <c r="O19" s="157">
        <v>3</v>
      </c>
    </row>
    <row r="22" spans="1:23" ht="12.75">
      <c r="A22" s="83" t="s">
        <v>58</v>
      </c>
      <c r="B22" s="6"/>
      <c r="D22" s="83"/>
      <c r="E22" s="83" t="s">
        <v>60</v>
      </c>
      <c r="F22" s="7"/>
      <c r="G22" s="11"/>
      <c r="H22" s="6"/>
      <c r="I22" s="3"/>
      <c r="K22" s="9"/>
      <c r="L22" s="20"/>
      <c r="M22" s="6"/>
      <c r="P22" s="20"/>
      <c r="Q22" s="9"/>
      <c r="U22" s="9"/>
      <c r="V22" s="20"/>
      <c r="W22" s="9"/>
    </row>
    <row r="23" spans="1:23" ht="12.75">
      <c r="A23" s="83" t="s">
        <v>59</v>
      </c>
      <c r="B23" s="6"/>
      <c r="D23" s="83"/>
      <c r="E23" s="83" t="s">
        <v>65</v>
      </c>
      <c r="F23" s="7"/>
      <c r="G23" s="11"/>
      <c r="H23" s="6"/>
      <c r="I23" s="3"/>
      <c r="K23" s="9"/>
      <c r="L23" s="20"/>
      <c r="M23" s="6"/>
      <c r="O23" s="9"/>
      <c r="P23" s="20"/>
      <c r="Q23" s="9"/>
      <c r="U23" s="9"/>
      <c r="V23" s="20"/>
      <c r="W23" s="9"/>
    </row>
    <row r="24" spans="1:23" ht="12.75">
      <c r="A24" s="83" t="s">
        <v>61</v>
      </c>
      <c r="B24" s="6"/>
      <c r="D24" s="83"/>
      <c r="E24" s="83" t="s">
        <v>62</v>
      </c>
      <c r="F24" s="7"/>
      <c r="G24" s="11"/>
      <c r="H24" s="6"/>
      <c r="I24" s="3"/>
      <c r="K24" s="9"/>
      <c r="L24" s="20"/>
      <c r="M24" s="6"/>
      <c r="O24" s="9"/>
      <c r="P24" s="20"/>
      <c r="Q24" s="9"/>
      <c r="U24" s="9"/>
      <c r="V24" s="20"/>
      <c r="W24" s="9"/>
    </row>
    <row r="25" spans="1:23" ht="12.75">
      <c r="A25" s="83" t="s">
        <v>66</v>
      </c>
      <c r="B25" s="6"/>
      <c r="D25" s="83"/>
      <c r="E25" s="83" t="s">
        <v>63</v>
      </c>
      <c r="F25" s="7"/>
      <c r="G25" s="11"/>
      <c r="H25" s="6"/>
      <c r="I25" s="3"/>
      <c r="K25" s="9"/>
      <c r="L25" s="20"/>
      <c r="M25" s="6"/>
      <c r="O25" s="9"/>
      <c r="P25" s="20"/>
      <c r="Q25" s="9"/>
      <c r="U25" s="9"/>
      <c r="V25" s="20"/>
      <c r="W25" s="9"/>
    </row>
    <row r="26" spans="1:23" ht="12.75">
      <c r="A26" s="83" t="s">
        <v>67</v>
      </c>
      <c r="B26" s="6"/>
      <c r="D26" s="83"/>
      <c r="E26" s="83" t="s">
        <v>64</v>
      </c>
      <c r="F26" s="7"/>
      <c r="G26" s="11"/>
      <c r="H26" s="6"/>
      <c r="I26" s="3"/>
      <c r="K26" s="9"/>
      <c r="L26" s="20"/>
      <c r="M26" s="6"/>
      <c r="O26" s="9"/>
      <c r="P26" s="20"/>
      <c r="Q26" s="9"/>
      <c r="U26" s="9"/>
      <c r="V26" s="20"/>
      <c r="W26" s="9"/>
    </row>
    <row r="27" ht="12.75">
      <c r="O27" s="9"/>
    </row>
  </sheetData>
  <sheetProtection/>
  <mergeCells count="24">
    <mergeCell ref="O14:O15"/>
    <mergeCell ref="N14:N15"/>
    <mergeCell ref="F14:F15"/>
    <mergeCell ref="G14:G15"/>
    <mergeCell ref="H14:H15"/>
    <mergeCell ref="I14:L14"/>
    <mergeCell ref="M14:M15"/>
    <mergeCell ref="O4:O5"/>
    <mergeCell ref="E4:E5"/>
    <mergeCell ref="F4:F5"/>
    <mergeCell ref="G4:G5"/>
    <mergeCell ref="I4:I5"/>
    <mergeCell ref="J4:M4"/>
    <mergeCell ref="N4:N5"/>
    <mergeCell ref="A4:A5"/>
    <mergeCell ref="H4:H5"/>
    <mergeCell ref="B4:B5"/>
    <mergeCell ref="C4:C5"/>
    <mergeCell ref="D4:D5"/>
    <mergeCell ref="A14:A15"/>
    <mergeCell ref="B14:B15"/>
    <mergeCell ref="C14:C15"/>
    <mergeCell ref="D14:D15"/>
    <mergeCell ref="E14:E15"/>
  </mergeCells>
  <printOptions/>
  <pageMargins left="0.75" right="0.75" top="1" bottom="1" header="0.5" footer="0.5"/>
  <pageSetup horizontalDpi="600" verticalDpi="600" orientation="landscape" paperSize="9" scale="4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8.125" style="6" customWidth="1"/>
    <col min="2" max="2" width="6.875" style="6" customWidth="1"/>
    <col min="3" max="3" width="5.125" style="6" bestFit="1" customWidth="1"/>
    <col min="4" max="4" width="22.625" style="6" customWidth="1"/>
    <col min="5" max="5" width="22.25390625" style="6" customWidth="1"/>
    <col min="6" max="6" width="13.25390625" style="7" bestFit="1" customWidth="1"/>
    <col min="7" max="7" width="18.625" style="20" bestFit="1" customWidth="1"/>
    <col min="8" max="8" width="6.75390625" style="7" bestFit="1" customWidth="1"/>
    <col min="9" max="9" width="4.125" style="3" bestFit="1" customWidth="1"/>
    <col min="10" max="10" width="6.125" style="6" bestFit="1" customWidth="1"/>
    <col min="11" max="11" width="6.125" style="9" bestFit="1" customWidth="1"/>
    <col min="12" max="12" width="2.00390625" style="20" bestFit="1" customWidth="1"/>
    <col min="13" max="13" width="6.625" style="6" bestFit="1" customWidth="1"/>
    <col min="14" max="14" width="4.125" style="6" bestFit="1" customWidth="1"/>
    <col min="15" max="15" width="6.125" style="6" customWidth="1"/>
    <col min="16" max="16" width="6.125" style="9" bestFit="1" customWidth="1"/>
    <col min="17" max="17" width="2.125" style="20" customWidth="1"/>
    <col min="18" max="18" width="6.625" style="9" bestFit="1" customWidth="1"/>
    <col min="19" max="19" width="6.125" style="6" bestFit="1" customWidth="1"/>
    <col min="20" max="20" width="15.625" style="6" customWidth="1"/>
    <col min="21" max="21" width="7.625" style="6" customWidth="1"/>
    <col min="22" max="16384" width="9.125" style="6" customWidth="1"/>
  </cols>
  <sheetData>
    <row r="1" spans="1:23" ht="23.25">
      <c r="A1" s="158" t="s">
        <v>161</v>
      </c>
      <c r="E1" s="7"/>
      <c r="F1" s="11"/>
      <c r="G1" s="6"/>
      <c r="H1" s="3"/>
      <c r="I1" s="6"/>
      <c r="J1" s="9"/>
      <c r="K1" s="20"/>
      <c r="L1" s="6"/>
      <c r="N1" s="41"/>
      <c r="O1" s="9"/>
      <c r="P1" s="20"/>
      <c r="Q1" s="9"/>
      <c r="R1" s="6"/>
      <c r="U1" s="9"/>
      <c r="V1" s="20"/>
      <c r="W1" s="9"/>
    </row>
    <row r="2" spans="1:23" s="168" customFormat="1" ht="20.25">
      <c r="A2" s="161" t="s">
        <v>162</v>
      </c>
      <c r="B2" s="162"/>
      <c r="C2" s="163"/>
      <c r="D2" s="164"/>
      <c r="E2" s="165"/>
      <c r="F2" s="163"/>
      <c r="G2" s="166"/>
      <c r="H2" s="163"/>
      <c r="I2" s="163"/>
      <c r="J2" s="164"/>
      <c r="K2" s="163"/>
      <c r="L2" s="163"/>
      <c r="M2" s="163"/>
      <c r="N2" s="172"/>
      <c r="O2" s="167"/>
      <c r="Q2" s="169"/>
      <c r="R2" s="170"/>
      <c r="U2" s="167"/>
      <c r="W2" s="169"/>
    </row>
    <row r="3" spans="1:22" ht="21" thickBot="1">
      <c r="A3" s="34" t="s">
        <v>37</v>
      </c>
      <c r="B3" s="4"/>
      <c r="C3" s="4"/>
      <c r="D3" s="5"/>
      <c r="F3" s="4"/>
      <c r="G3" s="14"/>
      <c r="H3" s="14"/>
      <c r="I3" s="4"/>
      <c r="J3" s="5"/>
      <c r="K3" s="4"/>
      <c r="L3" s="4"/>
      <c r="M3" s="4"/>
      <c r="N3" s="16"/>
      <c r="O3" s="20"/>
      <c r="Q3" s="11"/>
      <c r="R3" s="6"/>
      <c r="T3" s="20"/>
      <c r="U3" s="9"/>
      <c r="V3" s="11"/>
    </row>
    <row r="4" spans="1:21" ht="12.75" customHeight="1">
      <c r="A4" s="118" t="s">
        <v>54</v>
      </c>
      <c r="B4" s="109" t="s">
        <v>8</v>
      </c>
      <c r="C4" s="109" t="s">
        <v>2</v>
      </c>
      <c r="D4" s="109" t="s">
        <v>3</v>
      </c>
      <c r="E4" s="109" t="s">
        <v>17</v>
      </c>
      <c r="F4" s="131" t="s">
        <v>7</v>
      </c>
      <c r="G4" s="131" t="s">
        <v>4</v>
      </c>
      <c r="H4" s="133" t="s">
        <v>1</v>
      </c>
      <c r="I4" s="127" t="s">
        <v>20</v>
      </c>
      <c r="J4" s="128"/>
      <c r="K4" s="128"/>
      <c r="L4" s="128"/>
      <c r="M4" s="128"/>
      <c r="N4" s="127" t="s">
        <v>12</v>
      </c>
      <c r="O4" s="128"/>
      <c r="P4" s="128"/>
      <c r="Q4" s="128"/>
      <c r="R4" s="128"/>
      <c r="S4" s="27" t="s">
        <v>13</v>
      </c>
      <c r="T4" s="129" t="s">
        <v>19</v>
      </c>
      <c r="U4" s="111" t="s">
        <v>53</v>
      </c>
    </row>
    <row r="5" spans="1:21" s="8" customFormat="1" ht="13.5" customHeight="1" thickBot="1">
      <c r="A5" s="135"/>
      <c r="B5" s="110"/>
      <c r="C5" s="110"/>
      <c r="D5" s="110"/>
      <c r="E5" s="110"/>
      <c r="F5" s="132"/>
      <c r="G5" s="132"/>
      <c r="H5" s="134"/>
      <c r="I5" s="17">
        <v>1</v>
      </c>
      <c r="J5" s="18">
        <v>2</v>
      </c>
      <c r="K5" s="18">
        <v>3</v>
      </c>
      <c r="L5" s="17">
        <v>4</v>
      </c>
      <c r="M5" s="17" t="s">
        <v>6</v>
      </c>
      <c r="N5" s="17">
        <v>1</v>
      </c>
      <c r="O5" s="18">
        <v>2</v>
      </c>
      <c r="P5" s="17">
        <v>3</v>
      </c>
      <c r="Q5" s="17">
        <v>4</v>
      </c>
      <c r="R5" s="17" t="s">
        <v>6</v>
      </c>
      <c r="S5" s="17" t="s">
        <v>15</v>
      </c>
      <c r="T5" s="130"/>
      <c r="U5" s="112"/>
    </row>
    <row r="6" spans="1:21" ht="12.75">
      <c r="A6" s="198"/>
      <c r="B6" s="199"/>
      <c r="C6" s="199"/>
      <c r="D6" s="200" t="s">
        <v>87</v>
      </c>
      <c r="E6" s="199"/>
      <c r="F6" s="201"/>
      <c r="G6" s="199" t="s">
        <v>43</v>
      </c>
      <c r="H6" s="202"/>
      <c r="I6" s="199"/>
      <c r="J6" s="199"/>
      <c r="K6" s="203"/>
      <c r="L6" s="199"/>
      <c r="M6" s="204"/>
      <c r="N6" s="199"/>
      <c r="O6" s="199"/>
      <c r="P6" s="199"/>
      <c r="Q6" s="205"/>
      <c r="R6" s="204"/>
      <c r="S6" s="199"/>
      <c r="T6" s="199"/>
      <c r="U6" s="206"/>
    </row>
    <row r="7" spans="1:21" ht="12.75">
      <c r="A7" s="62">
        <v>12</v>
      </c>
      <c r="B7" s="2">
        <v>1</v>
      </c>
      <c r="C7" s="2">
        <v>82.5</v>
      </c>
      <c r="D7" s="2" t="s">
        <v>79</v>
      </c>
      <c r="E7" s="2" t="s">
        <v>80</v>
      </c>
      <c r="F7" s="29">
        <v>32773</v>
      </c>
      <c r="G7" s="2" t="s">
        <v>43</v>
      </c>
      <c r="H7" s="1">
        <v>79.9</v>
      </c>
      <c r="I7" s="2">
        <v>50</v>
      </c>
      <c r="J7" s="2">
        <v>55</v>
      </c>
      <c r="K7" s="47">
        <v>60</v>
      </c>
      <c r="L7" s="2"/>
      <c r="M7" s="12">
        <v>55</v>
      </c>
      <c r="N7" s="2">
        <v>90</v>
      </c>
      <c r="O7" s="2">
        <v>115</v>
      </c>
      <c r="P7" s="2">
        <v>130</v>
      </c>
      <c r="Q7" s="21"/>
      <c r="R7" s="12">
        <v>130</v>
      </c>
      <c r="S7" s="2">
        <f>M7+R7</f>
        <v>185</v>
      </c>
      <c r="T7" s="2"/>
      <c r="U7" s="63"/>
    </row>
    <row r="8" spans="1:21" ht="12.75">
      <c r="A8" s="64"/>
      <c r="B8" s="58"/>
      <c r="C8" s="58"/>
      <c r="D8" s="86" t="s">
        <v>24</v>
      </c>
      <c r="E8" s="60"/>
      <c r="F8" s="87"/>
      <c r="G8" s="58"/>
      <c r="H8" s="61"/>
      <c r="I8" s="58"/>
      <c r="J8" s="58"/>
      <c r="K8" s="58"/>
      <c r="L8" s="58"/>
      <c r="M8" s="60"/>
      <c r="N8" s="58"/>
      <c r="O8" s="58"/>
      <c r="P8" s="58"/>
      <c r="Q8" s="88"/>
      <c r="R8" s="60"/>
      <c r="S8" s="2"/>
      <c r="T8" s="58"/>
      <c r="U8" s="65"/>
    </row>
    <row r="9" spans="1:21" ht="12.75">
      <c r="A9" s="94">
        <v>12</v>
      </c>
      <c r="B9" s="95">
        <v>1</v>
      </c>
      <c r="C9" s="95">
        <v>90</v>
      </c>
      <c r="D9" s="95" t="s">
        <v>112</v>
      </c>
      <c r="E9" s="95" t="s">
        <v>157</v>
      </c>
      <c r="F9" s="96">
        <v>33022</v>
      </c>
      <c r="G9" s="95" t="s">
        <v>43</v>
      </c>
      <c r="H9" s="97">
        <v>89.5</v>
      </c>
      <c r="I9" s="95">
        <v>135</v>
      </c>
      <c r="J9" s="98">
        <v>142.5</v>
      </c>
      <c r="K9" s="95">
        <v>145</v>
      </c>
      <c r="L9" s="95"/>
      <c r="M9" s="68">
        <v>145</v>
      </c>
      <c r="N9" s="95">
        <v>170</v>
      </c>
      <c r="O9" s="95">
        <v>180</v>
      </c>
      <c r="P9" s="95">
        <v>190</v>
      </c>
      <c r="Q9" s="99"/>
      <c r="R9" s="68">
        <v>190</v>
      </c>
      <c r="S9" s="2">
        <f>M9+R9</f>
        <v>335</v>
      </c>
      <c r="T9" s="95"/>
      <c r="U9" s="100"/>
    </row>
    <row r="10" spans="1:21" ht="12.75">
      <c r="A10" s="94">
        <v>12</v>
      </c>
      <c r="B10" s="95">
        <v>1</v>
      </c>
      <c r="C10" s="95">
        <v>100</v>
      </c>
      <c r="D10" s="95" t="s">
        <v>46</v>
      </c>
      <c r="E10" s="95" t="s">
        <v>47</v>
      </c>
      <c r="F10" s="96">
        <v>30709</v>
      </c>
      <c r="G10" s="95" t="s">
        <v>43</v>
      </c>
      <c r="H10" s="97">
        <v>99.5</v>
      </c>
      <c r="I10" s="95">
        <v>160</v>
      </c>
      <c r="J10" s="98">
        <v>165</v>
      </c>
      <c r="K10" s="95">
        <v>165</v>
      </c>
      <c r="L10" s="95"/>
      <c r="M10" s="68">
        <v>165</v>
      </c>
      <c r="N10" s="95">
        <v>210</v>
      </c>
      <c r="O10" s="95">
        <v>220</v>
      </c>
      <c r="P10" s="98">
        <v>230</v>
      </c>
      <c r="Q10" s="99"/>
      <c r="R10" s="68">
        <v>220</v>
      </c>
      <c r="S10" s="2">
        <f>M10+R10</f>
        <v>385</v>
      </c>
      <c r="T10" s="95"/>
      <c r="U10" s="100"/>
    </row>
    <row r="11" spans="1:21" ht="12.75">
      <c r="A11" s="94">
        <v>5</v>
      </c>
      <c r="B11" s="95">
        <v>2</v>
      </c>
      <c r="C11" s="95">
        <v>100</v>
      </c>
      <c r="D11" s="95" t="s">
        <v>71</v>
      </c>
      <c r="E11" s="95" t="s">
        <v>75</v>
      </c>
      <c r="F11" s="96">
        <v>30446</v>
      </c>
      <c r="G11" s="95" t="s">
        <v>43</v>
      </c>
      <c r="H11" s="97">
        <v>100</v>
      </c>
      <c r="I11" s="95">
        <v>145</v>
      </c>
      <c r="J11" s="95">
        <v>150</v>
      </c>
      <c r="K11" s="98">
        <v>155</v>
      </c>
      <c r="L11" s="95"/>
      <c r="M11" s="68">
        <v>150</v>
      </c>
      <c r="N11" s="95">
        <v>215</v>
      </c>
      <c r="O11" s="95">
        <v>225</v>
      </c>
      <c r="P11" s="95">
        <v>235</v>
      </c>
      <c r="Q11" s="99"/>
      <c r="R11" s="68">
        <v>235</v>
      </c>
      <c r="S11" s="2">
        <f>M11+R11</f>
        <v>385</v>
      </c>
      <c r="T11" s="95"/>
      <c r="U11" s="100"/>
    </row>
    <row r="12" spans="1:21" ht="13.5" thickBot="1">
      <c r="A12" s="149">
        <v>3</v>
      </c>
      <c r="B12" s="150">
        <v>3</v>
      </c>
      <c r="C12" s="150">
        <v>100</v>
      </c>
      <c r="D12" s="150" t="s">
        <v>150</v>
      </c>
      <c r="E12" s="150" t="s">
        <v>42</v>
      </c>
      <c r="F12" s="207">
        <v>33589</v>
      </c>
      <c r="G12" s="150" t="s">
        <v>43</v>
      </c>
      <c r="H12" s="152">
        <v>95.1</v>
      </c>
      <c r="I12" s="150">
        <v>115</v>
      </c>
      <c r="J12" s="150">
        <v>130</v>
      </c>
      <c r="K12" s="190">
        <v>140</v>
      </c>
      <c r="L12" s="150"/>
      <c r="M12" s="154">
        <v>130</v>
      </c>
      <c r="N12" s="150">
        <v>160</v>
      </c>
      <c r="O12" s="150">
        <v>180</v>
      </c>
      <c r="P12" s="190">
        <v>205</v>
      </c>
      <c r="Q12" s="188"/>
      <c r="R12" s="154">
        <v>180</v>
      </c>
      <c r="S12" s="150">
        <f>M12+R12</f>
        <v>310</v>
      </c>
      <c r="T12" s="150"/>
      <c r="U12" s="157"/>
    </row>
    <row r="13" spans="1:21" s="20" customFormat="1" ht="12.75">
      <c r="A13" s="6"/>
      <c r="B13" s="6"/>
      <c r="C13" s="6"/>
      <c r="D13" s="6"/>
      <c r="E13" s="6"/>
      <c r="F13" s="3"/>
      <c r="H13" s="7"/>
      <c r="I13" s="3"/>
      <c r="J13" s="6"/>
      <c r="K13" s="9"/>
      <c r="M13" s="6"/>
      <c r="N13" s="6"/>
      <c r="O13" s="6"/>
      <c r="P13" s="9"/>
      <c r="R13" s="9"/>
      <c r="S13" s="6"/>
      <c r="T13" s="6"/>
      <c r="U13" s="6"/>
    </row>
    <row r="14" spans="1:21" s="20" customFormat="1" ht="12.75">
      <c r="A14" s="6"/>
      <c r="B14" s="6"/>
      <c r="C14" s="6"/>
      <c r="D14" s="6"/>
      <c r="E14" s="6"/>
      <c r="F14" s="3"/>
      <c r="H14" s="7"/>
      <c r="I14" s="3"/>
      <c r="J14" s="6"/>
      <c r="K14" s="9"/>
      <c r="M14" s="6"/>
      <c r="N14" s="6"/>
      <c r="O14" s="6"/>
      <c r="P14" s="9"/>
      <c r="R14" s="9"/>
      <c r="S14" s="6"/>
      <c r="T14" s="6"/>
      <c r="U14" s="6"/>
    </row>
    <row r="15" spans="1:23" ht="12.75">
      <c r="A15" s="83" t="s">
        <v>58</v>
      </c>
      <c r="D15" s="83"/>
      <c r="E15" s="83" t="s">
        <v>60</v>
      </c>
      <c r="G15" s="11"/>
      <c r="H15" s="6"/>
      <c r="O15" s="9"/>
      <c r="P15" s="20"/>
      <c r="Q15" s="9"/>
      <c r="R15" s="6"/>
      <c r="U15" s="9"/>
      <c r="V15" s="20"/>
      <c r="W15" s="9"/>
    </row>
    <row r="16" spans="1:23" ht="12.75">
      <c r="A16" s="83" t="s">
        <v>59</v>
      </c>
      <c r="D16" s="83"/>
      <c r="E16" s="83" t="s">
        <v>65</v>
      </c>
      <c r="G16" s="11"/>
      <c r="H16" s="6"/>
      <c r="O16" s="9"/>
      <c r="P16" s="20"/>
      <c r="Q16" s="9"/>
      <c r="R16" s="6"/>
      <c r="U16" s="9"/>
      <c r="V16" s="20"/>
      <c r="W16" s="9"/>
    </row>
    <row r="17" spans="1:23" ht="12.75">
      <c r="A17" s="83" t="s">
        <v>61</v>
      </c>
      <c r="D17" s="83"/>
      <c r="E17" s="83" t="s">
        <v>62</v>
      </c>
      <c r="G17" s="11"/>
      <c r="H17" s="6"/>
      <c r="O17" s="9"/>
      <c r="P17" s="20"/>
      <c r="Q17" s="9"/>
      <c r="R17" s="6"/>
      <c r="U17" s="9"/>
      <c r="V17" s="20"/>
      <c r="W17" s="9"/>
    </row>
    <row r="18" spans="1:23" ht="12.75">
      <c r="A18" s="83" t="s">
        <v>66</v>
      </c>
      <c r="D18" s="83"/>
      <c r="E18" s="83" t="s">
        <v>63</v>
      </c>
      <c r="G18" s="11"/>
      <c r="H18" s="6"/>
      <c r="O18" s="9"/>
      <c r="P18" s="20"/>
      <c r="Q18" s="9"/>
      <c r="R18" s="6"/>
      <c r="U18" s="9"/>
      <c r="V18" s="20"/>
      <c r="W18" s="9"/>
    </row>
    <row r="19" spans="1:23" ht="12.75">
      <c r="A19" s="83" t="s">
        <v>67</v>
      </c>
      <c r="D19" s="83"/>
      <c r="E19" s="83" t="s">
        <v>64</v>
      </c>
      <c r="G19" s="11"/>
      <c r="H19" s="6"/>
      <c r="O19" s="9"/>
      <c r="P19" s="20"/>
      <c r="Q19" s="9"/>
      <c r="R19" s="6"/>
      <c r="U19" s="9"/>
      <c r="V19" s="20"/>
      <c r="W19" s="9"/>
    </row>
  </sheetData>
  <sheetProtection/>
  <mergeCells count="12">
    <mergeCell ref="A4:A5"/>
    <mergeCell ref="B4:B5"/>
    <mergeCell ref="C4:C5"/>
    <mergeCell ref="D4:D5"/>
    <mergeCell ref="E4:E5"/>
    <mergeCell ref="F4:F5"/>
    <mergeCell ref="U4:U5"/>
    <mergeCell ref="I4:M4"/>
    <mergeCell ref="N4:R4"/>
    <mergeCell ref="T4:T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9.125" style="6" customWidth="1"/>
    <col min="2" max="2" width="6.00390625" style="6" bestFit="1" customWidth="1"/>
    <col min="3" max="3" width="5.75390625" style="6" customWidth="1"/>
    <col min="4" max="4" width="27.75390625" style="6" customWidth="1"/>
    <col min="5" max="5" width="24.375" style="6" bestFit="1" customWidth="1"/>
    <col min="6" max="6" width="13.25390625" style="7" bestFit="1" customWidth="1"/>
    <col min="7" max="7" width="18.625" style="20" bestFit="1" customWidth="1"/>
    <col min="8" max="8" width="6.75390625" style="7" bestFit="1" customWidth="1"/>
    <col min="9" max="9" width="6.125" style="3" customWidth="1"/>
    <col min="10" max="10" width="5.25390625" style="6" bestFit="1" customWidth="1"/>
    <col min="11" max="11" width="7.125" style="9" bestFit="1" customWidth="1"/>
    <col min="12" max="12" width="11.25390625" style="20" customWidth="1"/>
    <col min="13" max="13" width="20.375" style="20" customWidth="1"/>
    <col min="14" max="14" width="7.625" style="9" customWidth="1"/>
    <col min="15" max="15" width="12.00390625" style="11" customWidth="1"/>
    <col min="16" max="16" width="14.625" style="6" bestFit="1" customWidth="1"/>
    <col min="17" max="17" width="6.75390625" style="11" bestFit="1" customWidth="1"/>
    <col min="18" max="18" width="21.375" style="6" bestFit="1" customWidth="1"/>
    <col min="19" max="19" width="8.875" style="6" bestFit="1" customWidth="1"/>
    <col min="20" max="20" width="5.00390625" style="6" bestFit="1" customWidth="1"/>
    <col min="21" max="16384" width="9.125" style="6" customWidth="1"/>
  </cols>
  <sheetData>
    <row r="1" spans="1:23" ht="23.25">
      <c r="A1" s="158" t="s">
        <v>161</v>
      </c>
      <c r="E1" s="7"/>
      <c r="F1" s="11"/>
      <c r="G1" s="6"/>
      <c r="H1" s="3"/>
      <c r="I1" s="6"/>
      <c r="J1" s="9"/>
      <c r="K1" s="20"/>
      <c r="L1" s="6"/>
      <c r="M1" s="6"/>
      <c r="N1" s="41"/>
      <c r="O1" s="9"/>
      <c r="P1" s="20"/>
      <c r="Q1" s="9"/>
      <c r="U1" s="9"/>
      <c r="V1" s="20"/>
      <c r="W1" s="9"/>
    </row>
    <row r="2" spans="1:23" s="168" customFormat="1" ht="20.25">
      <c r="A2" s="161" t="s">
        <v>162</v>
      </c>
      <c r="B2" s="162"/>
      <c r="C2" s="163"/>
      <c r="D2" s="164"/>
      <c r="E2" s="165"/>
      <c r="F2" s="163"/>
      <c r="G2" s="166"/>
      <c r="H2" s="163"/>
      <c r="I2" s="163"/>
      <c r="J2" s="164"/>
      <c r="K2" s="163"/>
      <c r="L2" s="163"/>
      <c r="M2" s="163"/>
      <c r="N2" s="172"/>
      <c r="O2" s="167"/>
      <c r="Q2" s="169"/>
      <c r="R2" s="170"/>
      <c r="U2" s="167"/>
      <c r="W2" s="169"/>
    </row>
    <row r="3" spans="2:21" ht="21" thickBot="1">
      <c r="B3" s="34" t="s">
        <v>52</v>
      </c>
      <c r="C3" s="4"/>
      <c r="D3" s="5"/>
      <c r="F3" s="4"/>
      <c r="G3" s="14"/>
      <c r="H3" s="14"/>
      <c r="I3" s="4"/>
      <c r="J3" s="5"/>
      <c r="K3" s="4"/>
      <c r="L3" s="4"/>
      <c r="M3" s="11"/>
      <c r="N3" s="6"/>
      <c r="O3" s="3"/>
      <c r="Q3" s="6"/>
      <c r="R3" s="9"/>
      <c r="S3" s="20"/>
      <c r="T3" s="9"/>
      <c r="U3" s="11"/>
    </row>
    <row r="4" spans="1:17" ht="12.75">
      <c r="A4" s="136" t="s">
        <v>54</v>
      </c>
      <c r="B4" s="109" t="s">
        <v>8</v>
      </c>
      <c r="C4" s="109" t="s">
        <v>179</v>
      </c>
      <c r="D4" s="109" t="s">
        <v>3</v>
      </c>
      <c r="E4" s="109" t="s">
        <v>17</v>
      </c>
      <c r="F4" s="131" t="s">
        <v>7</v>
      </c>
      <c r="G4" s="131" t="s">
        <v>4</v>
      </c>
      <c r="H4" s="133" t="s">
        <v>1</v>
      </c>
      <c r="I4" s="127" t="s">
        <v>26</v>
      </c>
      <c r="J4" s="128"/>
      <c r="K4" s="128"/>
      <c r="L4" s="138"/>
      <c r="M4" s="129" t="s">
        <v>19</v>
      </c>
      <c r="N4" s="111" t="s">
        <v>53</v>
      </c>
      <c r="O4" s="6"/>
      <c r="Q4" s="6"/>
    </row>
    <row r="5" spans="1:17" ht="13.5" thickBot="1">
      <c r="A5" s="137"/>
      <c r="B5" s="110"/>
      <c r="C5" s="110"/>
      <c r="D5" s="110"/>
      <c r="E5" s="110"/>
      <c r="F5" s="132"/>
      <c r="G5" s="132"/>
      <c r="H5" s="134"/>
      <c r="I5" s="17" t="s">
        <v>1</v>
      </c>
      <c r="J5" s="18" t="s">
        <v>22</v>
      </c>
      <c r="K5" s="17" t="s">
        <v>23</v>
      </c>
      <c r="L5" s="19" t="s">
        <v>55</v>
      </c>
      <c r="M5" s="130"/>
      <c r="N5" s="112"/>
      <c r="O5" s="6"/>
      <c r="Q5" s="6"/>
    </row>
    <row r="6" spans="1:17" ht="12.75" customHeight="1">
      <c r="A6" s="176"/>
      <c r="B6" s="178"/>
      <c r="C6" s="178"/>
      <c r="D6" s="91" t="s">
        <v>34</v>
      </c>
      <c r="E6" s="91"/>
      <c r="F6" s="181"/>
      <c r="G6" s="178"/>
      <c r="H6" s="183"/>
      <c r="I6" s="178"/>
      <c r="J6" s="178"/>
      <c r="K6" s="91"/>
      <c r="L6" s="184"/>
      <c r="M6" s="178"/>
      <c r="N6" s="186"/>
      <c r="O6" s="6"/>
      <c r="Q6" s="6"/>
    </row>
    <row r="7" spans="1:17" ht="12.75">
      <c r="A7" s="62">
        <v>12</v>
      </c>
      <c r="B7" s="2">
        <v>1</v>
      </c>
      <c r="C7" s="2">
        <v>55</v>
      </c>
      <c r="D7" s="2" t="s">
        <v>110</v>
      </c>
      <c r="E7" s="2" t="s">
        <v>47</v>
      </c>
      <c r="F7" s="29">
        <v>26881</v>
      </c>
      <c r="G7" s="2" t="s">
        <v>43</v>
      </c>
      <c r="H7" s="1">
        <v>42.6</v>
      </c>
      <c r="I7" s="2">
        <v>55</v>
      </c>
      <c r="J7" s="2">
        <v>27</v>
      </c>
      <c r="K7" s="12">
        <f>J7*I7</f>
        <v>1485</v>
      </c>
      <c r="L7" s="13">
        <f>K7/H7</f>
        <v>34.859154929577464</v>
      </c>
      <c r="M7" s="2" t="s">
        <v>178</v>
      </c>
      <c r="N7" s="63">
        <v>12</v>
      </c>
      <c r="O7" s="6"/>
      <c r="Q7" s="6"/>
    </row>
    <row r="8" spans="1:17" ht="12.75">
      <c r="A8" s="62">
        <v>5</v>
      </c>
      <c r="B8" s="2">
        <v>2</v>
      </c>
      <c r="C8" s="2">
        <v>55</v>
      </c>
      <c r="D8" s="2" t="s">
        <v>111</v>
      </c>
      <c r="E8" s="2" t="s">
        <v>47</v>
      </c>
      <c r="F8" s="29">
        <v>33054</v>
      </c>
      <c r="G8" s="2" t="s">
        <v>43</v>
      </c>
      <c r="H8" s="1">
        <v>56.1</v>
      </c>
      <c r="I8" s="2">
        <v>55</v>
      </c>
      <c r="J8" s="2">
        <v>27</v>
      </c>
      <c r="K8" s="12">
        <f>J8*I8</f>
        <v>1485</v>
      </c>
      <c r="L8" s="13">
        <f>K8/H8</f>
        <v>26.470588235294116</v>
      </c>
      <c r="M8" s="2" t="s">
        <v>50</v>
      </c>
      <c r="N8" s="63">
        <v>5</v>
      </c>
      <c r="O8" s="6"/>
      <c r="Q8" s="6"/>
    </row>
    <row r="9" spans="1:17" ht="12.75">
      <c r="A9" s="62">
        <v>3</v>
      </c>
      <c r="B9" s="2">
        <v>3</v>
      </c>
      <c r="C9" s="2">
        <v>55</v>
      </c>
      <c r="D9" s="2" t="s">
        <v>122</v>
      </c>
      <c r="E9" s="2" t="s">
        <v>49</v>
      </c>
      <c r="F9" s="29">
        <v>33108</v>
      </c>
      <c r="G9" s="2" t="s">
        <v>43</v>
      </c>
      <c r="H9" s="1">
        <v>68.6</v>
      </c>
      <c r="I9" s="2">
        <v>55</v>
      </c>
      <c r="J9" s="2">
        <v>10</v>
      </c>
      <c r="K9" s="12">
        <f>J9*I9</f>
        <v>550</v>
      </c>
      <c r="L9" s="13">
        <f>K9/H9</f>
        <v>8.017492711370263</v>
      </c>
      <c r="M9" s="2" t="s">
        <v>48</v>
      </c>
      <c r="N9" s="63">
        <v>3</v>
      </c>
      <c r="O9" s="6"/>
      <c r="Q9" s="6"/>
    </row>
    <row r="10" spans="1:17" ht="13.5" thickBot="1">
      <c r="A10" s="149">
        <v>12</v>
      </c>
      <c r="B10" s="150">
        <v>1</v>
      </c>
      <c r="C10" s="150">
        <v>75</v>
      </c>
      <c r="D10" s="150" t="s">
        <v>79</v>
      </c>
      <c r="E10" s="150" t="s">
        <v>80</v>
      </c>
      <c r="F10" s="207">
        <v>32773</v>
      </c>
      <c r="G10" s="150" t="s">
        <v>43</v>
      </c>
      <c r="H10" s="152">
        <v>77.9</v>
      </c>
      <c r="I10" s="150">
        <v>75</v>
      </c>
      <c r="J10" s="150">
        <v>36</v>
      </c>
      <c r="K10" s="154">
        <f>J10*I10</f>
        <v>2700</v>
      </c>
      <c r="L10" s="189">
        <f>K10/H10</f>
        <v>34.65982028241335</v>
      </c>
      <c r="M10" s="150"/>
      <c r="N10" s="157"/>
      <c r="O10" s="6"/>
      <c r="Q10" s="6"/>
    </row>
    <row r="13" spans="1:22" ht="12.75">
      <c r="A13" s="83" t="s">
        <v>58</v>
      </c>
      <c r="C13" s="83"/>
      <c r="D13" s="83"/>
      <c r="E13" s="83" t="s">
        <v>60</v>
      </c>
      <c r="F13" s="11"/>
      <c r="G13" s="6"/>
      <c r="H13" s="3"/>
      <c r="I13" s="6"/>
      <c r="J13" s="9"/>
      <c r="K13" s="20"/>
      <c r="L13" s="6"/>
      <c r="M13" s="6"/>
      <c r="O13" s="20"/>
      <c r="P13" s="9"/>
      <c r="Q13" s="6"/>
      <c r="T13" s="9"/>
      <c r="U13" s="20"/>
      <c r="V13" s="9"/>
    </row>
    <row r="14" spans="1:22" ht="12.75">
      <c r="A14" s="83" t="s">
        <v>59</v>
      </c>
      <c r="C14" s="83"/>
      <c r="D14" s="83"/>
      <c r="E14" s="83" t="s">
        <v>65</v>
      </c>
      <c r="F14" s="11"/>
      <c r="G14" s="6"/>
      <c r="H14" s="3"/>
      <c r="I14" s="6"/>
      <c r="J14" s="9"/>
      <c r="K14" s="20"/>
      <c r="L14" s="6"/>
      <c r="M14" s="6"/>
      <c r="O14" s="20"/>
      <c r="P14" s="9"/>
      <c r="Q14" s="6"/>
      <c r="T14" s="9"/>
      <c r="U14" s="20"/>
      <c r="V14" s="9"/>
    </row>
    <row r="15" spans="1:22" ht="12.75">
      <c r="A15" s="83" t="s">
        <v>61</v>
      </c>
      <c r="C15" s="83"/>
      <c r="D15" s="83"/>
      <c r="E15" s="83" t="s">
        <v>62</v>
      </c>
      <c r="F15" s="11"/>
      <c r="G15" s="6"/>
      <c r="H15" s="3"/>
      <c r="I15" s="6"/>
      <c r="J15" s="9"/>
      <c r="K15" s="20"/>
      <c r="L15" s="6"/>
      <c r="M15" s="6"/>
      <c r="O15" s="20"/>
      <c r="P15" s="9"/>
      <c r="Q15" s="6"/>
      <c r="T15" s="9"/>
      <c r="U15" s="20"/>
      <c r="V15" s="9"/>
    </row>
    <row r="16" spans="1:22" ht="12.75">
      <c r="A16" s="83" t="s">
        <v>66</v>
      </c>
      <c r="C16" s="83"/>
      <c r="D16" s="83"/>
      <c r="E16" s="83" t="s">
        <v>63</v>
      </c>
      <c r="F16" s="11"/>
      <c r="G16" s="6"/>
      <c r="H16" s="3"/>
      <c r="I16" s="6"/>
      <c r="J16" s="9"/>
      <c r="K16" s="20"/>
      <c r="L16" s="6"/>
      <c r="M16" s="6"/>
      <c r="O16" s="20"/>
      <c r="P16" s="9"/>
      <c r="Q16" s="6"/>
      <c r="T16" s="9"/>
      <c r="U16" s="20"/>
      <c r="V16" s="9"/>
    </row>
    <row r="17" spans="1:22" ht="12.75">
      <c r="A17" s="83" t="s">
        <v>67</v>
      </c>
      <c r="C17" s="83"/>
      <c r="D17" s="83"/>
      <c r="E17" s="83" t="s">
        <v>64</v>
      </c>
      <c r="F17" s="11"/>
      <c r="G17" s="6"/>
      <c r="H17" s="3"/>
      <c r="I17" s="6"/>
      <c r="J17" s="9"/>
      <c r="K17" s="20"/>
      <c r="L17" s="6"/>
      <c r="M17" s="6"/>
      <c r="O17" s="20"/>
      <c r="P17" s="9"/>
      <c r="Q17" s="6"/>
      <c r="T17" s="9"/>
      <c r="U17" s="20"/>
      <c r="V17" s="9"/>
    </row>
  </sheetData>
  <sheetProtection/>
  <mergeCells count="11">
    <mergeCell ref="N4:N5"/>
    <mergeCell ref="B4:B5"/>
    <mergeCell ref="C4:C5"/>
    <mergeCell ref="D4:D5"/>
    <mergeCell ref="E4:E5"/>
    <mergeCell ref="A4:A5"/>
    <mergeCell ref="M4:M5"/>
    <mergeCell ref="F4:F5"/>
    <mergeCell ref="G4:G5"/>
    <mergeCell ref="H4:H5"/>
    <mergeCell ref="I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8.00390625" style="6" customWidth="1"/>
    <col min="2" max="2" width="6.125" style="6" customWidth="1"/>
    <col min="3" max="3" width="5.00390625" style="6" bestFit="1" customWidth="1"/>
    <col min="4" max="4" width="27.25390625" style="6" customWidth="1"/>
    <col min="5" max="5" width="21.125" style="6" customWidth="1"/>
    <col min="6" max="6" width="11.25390625" style="37" customWidth="1"/>
    <col min="7" max="7" width="13.875" style="11" customWidth="1"/>
    <col min="8" max="8" width="8.125" style="6" customWidth="1"/>
    <col min="9" max="9" width="8.00390625" style="3" customWidth="1"/>
    <col min="10" max="10" width="5.25390625" style="3" customWidth="1"/>
    <col min="11" max="11" width="4.00390625" style="6" customWidth="1"/>
    <col min="12" max="12" width="4.625" style="9" customWidth="1"/>
    <col min="13" max="13" width="1.75390625" style="20" customWidth="1"/>
    <col min="14" max="14" width="6.875" style="41" customWidth="1"/>
    <col min="15" max="15" width="8.75390625" style="6" customWidth="1"/>
    <col min="16" max="16" width="4.875" style="6" customWidth="1"/>
    <col min="17" max="17" width="5.00390625" style="6" customWidth="1"/>
    <col min="18" max="18" width="5.25390625" style="9" customWidth="1"/>
    <col min="19" max="19" width="1.875" style="20" customWidth="1"/>
    <col min="20" max="20" width="7.25390625" style="9" customWidth="1"/>
    <col min="21" max="21" width="9.125" style="11" customWidth="1"/>
    <col min="22" max="22" width="6.125" style="41" bestFit="1" customWidth="1"/>
    <col min="23" max="23" width="8.625" style="6" bestFit="1" customWidth="1"/>
    <col min="24" max="24" width="11.00390625" style="6" customWidth="1"/>
    <col min="25" max="25" width="19.25390625" style="6" customWidth="1"/>
    <col min="26" max="16384" width="9.125" style="6" customWidth="1"/>
  </cols>
  <sheetData>
    <row r="1" spans="1:23" ht="23.25">
      <c r="A1" s="158" t="s">
        <v>161</v>
      </c>
      <c r="E1" s="7"/>
      <c r="F1" s="11"/>
      <c r="G1" s="6"/>
      <c r="H1" s="3"/>
      <c r="I1" s="6"/>
      <c r="J1" s="9"/>
      <c r="K1" s="20"/>
      <c r="L1" s="6"/>
      <c r="M1" s="6"/>
      <c r="O1" s="9"/>
      <c r="P1" s="20"/>
      <c r="Q1" s="9"/>
      <c r="R1" s="6"/>
      <c r="S1" s="6"/>
      <c r="T1" s="6"/>
      <c r="U1" s="9"/>
      <c r="V1" s="20"/>
      <c r="W1" s="9"/>
    </row>
    <row r="2" spans="1:23" s="168" customFormat="1" ht="20.25">
      <c r="A2" s="161" t="s">
        <v>162</v>
      </c>
      <c r="B2" s="162"/>
      <c r="C2" s="163"/>
      <c r="D2" s="164"/>
      <c r="E2" s="165"/>
      <c r="F2" s="163"/>
      <c r="G2" s="166"/>
      <c r="H2" s="163"/>
      <c r="I2" s="163"/>
      <c r="J2" s="164"/>
      <c r="K2" s="163"/>
      <c r="L2" s="163"/>
      <c r="M2" s="163"/>
      <c r="N2" s="172"/>
      <c r="O2" s="167"/>
      <c r="Q2" s="169"/>
      <c r="R2" s="170"/>
      <c r="U2" s="167"/>
      <c r="W2" s="169"/>
    </row>
    <row r="3" spans="2:22" ht="21" thickBot="1">
      <c r="B3" s="34" t="s">
        <v>39</v>
      </c>
      <c r="C3" s="4"/>
      <c r="D3" s="5"/>
      <c r="F3" s="4"/>
      <c r="G3" s="14"/>
      <c r="H3" s="14"/>
      <c r="I3" s="4"/>
      <c r="J3" s="5"/>
      <c r="K3" s="4"/>
      <c r="L3" s="4"/>
      <c r="M3" s="4"/>
      <c r="N3" s="42"/>
      <c r="P3" s="3"/>
      <c r="R3" s="6"/>
      <c r="S3" s="9"/>
      <c r="T3" s="20"/>
      <c r="U3" s="9"/>
      <c r="V3" s="42"/>
    </row>
    <row r="4" spans="1:26" ht="12.75">
      <c r="A4" s="118" t="s">
        <v>54</v>
      </c>
      <c r="B4" s="109" t="s">
        <v>8</v>
      </c>
      <c r="C4" s="109" t="s">
        <v>2</v>
      </c>
      <c r="D4" s="109" t="s">
        <v>3</v>
      </c>
      <c r="E4" s="109" t="s">
        <v>17</v>
      </c>
      <c r="F4" s="139" t="s">
        <v>7</v>
      </c>
      <c r="G4" s="109" t="s">
        <v>4</v>
      </c>
      <c r="H4" s="114" t="s">
        <v>1</v>
      </c>
      <c r="I4" s="121" t="s">
        <v>0</v>
      </c>
      <c r="J4" s="108" t="s">
        <v>28</v>
      </c>
      <c r="K4" s="108"/>
      <c r="L4" s="108"/>
      <c r="M4" s="108"/>
      <c r="N4" s="108"/>
      <c r="O4" s="108"/>
      <c r="P4" s="108" t="s">
        <v>29</v>
      </c>
      <c r="Q4" s="108"/>
      <c r="R4" s="108"/>
      <c r="S4" s="108"/>
      <c r="T4" s="108"/>
      <c r="U4" s="108"/>
      <c r="V4" s="108" t="s">
        <v>13</v>
      </c>
      <c r="W4" s="108"/>
      <c r="X4" s="116" t="s">
        <v>9</v>
      </c>
      <c r="Y4" s="116" t="s">
        <v>19</v>
      </c>
      <c r="Z4" s="111" t="s">
        <v>53</v>
      </c>
    </row>
    <row r="5" spans="1:26" s="8" customFormat="1" ht="13.5" customHeight="1" thickBot="1">
      <c r="A5" s="173"/>
      <c r="B5" s="143"/>
      <c r="C5" s="143"/>
      <c r="D5" s="143"/>
      <c r="E5" s="143"/>
      <c r="F5" s="208"/>
      <c r="G5" s="143"/>
      <c r="H5" s="144"/>
      <c r="I5" s="175"/>
      <c r="J5" s="24">
        <v>1</v>
      </c>
      <c r="K5" s="25">
        <v>2</v>
      </c>
      <c r="L5" s="25">
        <v>3</v>
      </c>
      <c r="M5" s="24">
        <v>4</v>
      </c>
      <c r="N5" s="44" t="s">
        <v>6</v>
      </c>
      <c r="O5" s="26" t="s">
        <v>0</v>
      </c>
      <c r="P5" s="24">
        <v>1</v>
      </c>
      <c r="Q5" s="25">
        <v>2</v>
      </c>
      <c r="R5" s="24">
        <v>3</v>
      </c>
      <c r="S5" s="24">
        <v>4</v>
      </c>
      <c r="T5" s="24" t="s">
        <v>6</v>
      </c>
      <c r="U5" s="26" t="s">
        <v>0</v>
      </c>
      <c r="V5" s="44" t="s">
        <v>15</v>
      </c>
      <c r="W5" s="26" t="s">
        <v>0</v>
      </c>
      <c r="X5" s="141"/>
      <c r="Y5" s="141"/>
      <c r="Z5" s="120"/>
    </row>
    <row r="6" spans="1:26" s="8" customFormat="1" ht="13.5" customHeight="1">
      <c r="A6" s="209"/>
      <c r="B6" s="103"/>
      <c r="C6" s="103"/>
      <c r="D6" s="146" t="s">
        <v>68</v>
      </c>
      <c r="E6" s="92"/>
      <c r="F6" s="210"/>
      <c r="G6" s="92"/>
      <c r="H6" s="105"/>
      <c r="I6" s="211"/>
      <c r="J6" s="146"/>
      <c r="K6" s="147"/>
      <c r="L6" s="147"/>
      <c r="M6" s="146"/>
      <c r="N6" s="212"/>
      <c r="O6" s="213"/>
      <c r="P6" s="146"/>
      <c r="Q6" s="147"/>
      <c r="R6" s="146"/>
      <c r="S6" s="146"/>
      <c r="T6" s="146"/>
      <c r="U6" s="213"/>
      <c r="V6" s="212"/>
      <c r="W6" s="213"/>
      <c r="X6" s="214"/>
      <c r="Y6" s="103"/>
      <c r="Z6" s="104"/>
    </row>
    <row r="7" spans="1:26" s="8" customFormat="1" ht="13.5" customHeight="1">
      <c r="A7" s="90"/>
      <c r="B7" s="30"/>
      <c r="C7" s="30"/>
      <c r="D7" s="24" t="s">
        <v>35</v>
      </c>
      <c r="E7" s="49"/>
      <c r="F7" s="52"/>
      <c r="G7" s="49"/>
      <c r="H7" s="54"/>
      <c r="I7" s="53"/>
      <c r="J7" s="24"/>
      <c r="K7" s="25"/>
      <c r="L7" s="25"/>
      <c r="M7" s="24"/>
      <c r="N7" s="44"/>
      <c r="O7" s="26"/>
      <c r="P7" s="24"/>
      <c r="Q7" s="25"/>
      <c r="R7" s="24"/>
      <c r="S7" s="24"/>
      <c r="T7" s="24"/>
      <c r="U7" s="26"/>
      <c r="V7" s="44"/>
      <c r="W7" s="26"/>
      <c r="X7" s="67"/>
      <c r="Y7" s="30"/>
      <c r="Z7" s="215"/>
    </row>
    <row r="8" spans="1:26" ht="12.75">
      <c r="A8" s="62">
        <v>12</v>
      </c>
      <c r="B8" s="2">
        <v>1</v>
      </c>
      <c r="C8" s="2">
        <v>90</v>
      </c>
      <c r="D8" s="2" t="s">
        <v>84</v>
      </c>
      <c r="E8" s="2" t="s">
        <v>78</v>
      </c>
      <c r="F8" s="23">
        <v>32500</v>
      </c>
      <c r="G8" s="23" t="s">
        <v>43</v>
      </c>
      <c r="H8" s="1">
        <v>88.7</v>
      </c>
      <c r="I8" s="28">
        <v>0</v>
      </c>
      <c r="J8" s="10">
        <v>80</v>
      </c>
      <c r="K8" s="2">
        <v>85</v>
      </c>
      <c r="L8" s="47">
        <v>90</v>
      </c>
      <c r="M8" s="45"/>
      <c r="N8" s="39">
        <v>85</v>
      </c>
      <c r="O8" s="28">
        <f>N8*I8</f>
        <v>0</v>
      </c>
      <c r="P8" s="2">
        <v>60</v>
      </c>
      <c r="Q8" s="2">
        <v>65</v>
      </c>
      <c r="R8" s="40">
        <v>70</v>
      </c>
      <c r="S8" s="21"/>
      <c r="T8" s="12">
        <v>70</v>
      </c>
      <c r="U8" s="13">
        <f>T8*I8</f>
        <v>0</v>
      </c>
      <c r="V8" s="39">
        <f>T8+N8</f>
        <v>155</v>
      </c>
      <c r="W8" s="13">
        <f>V8*I8</f>
        <v>0</v>
      </c>
      <c r="X8" s="2"/>
      <c r="Y8" s="2"/>
      <c r="Z8" s="63"/>
    </row>
    <row r="9" spans="1:26" ht="12.75">
      <c r="A9" s="62">
        <v>12</v>
      </c>
      <c r="B9" s="2">
        <v>1</v>
      </c>
      <c r="C9" s="2">
        <v>100</v>
      </c>
      <c r="D9" s="2" t="s">
        <v>46</v>
      </c>
      <c r="E9" s="2" t="s">
        <v>47</v>
      </c>
      <c r="F9" s="23">
        <v>30709</v>
      </c>
      <c r="G9" s="23" t="s">
        <v>43</v>
      </c>
      <c r="H9" s="1">
        <v>99.5</v>
      </c>
      <c r="I9" s="28">
        <v>0</v>
      </c>
      <c r="J9" s="47">
        <v>80</v>
      </c>
      <c r="K9" s="2">
        <v>80</v>
      </c>
      <c r="L9" s="2">
        <v>95</v>
      </c>
      <c r="M9" s="45"/>
      <c r="N9" s="39">
        <v>95</v>
      </c>
      <c r="O9" s="28">
        <f>N9*I9</f>
        <v>0</v>
      </c>
      <c r="P9" s="2">
        <v>60</v>
      </c>
      <c r="Q9" s="2">
        <v>70</v>
      </c>
      <c r="R9" s="40">
        <v>75</v>
      </c>
      <c r="S9" s="21"/>
      <c r="T9" s="12">
        <v>75</v>
      </c>
      <c r="U9" s="13">
        <f>T9*I9</f>
        <v>0</v>
      </c>
      <c r="V9" s="39">
        <f>T9+N9</f>
        <v>170</v>
      </c>
      <c r="W9" s="13">
        <f>V9*I9</f>
        <v>0</v>
      </c>
      <c r="X9" s="2"/>
      <c r="Y9" s="2"/>
      <c r="Z9" s="101"/>
    </row>
    <row r="10" spans="1:26" ht="12.75">
      <c r="A10" s="62">
        <v>5</v>
      </c>
      <c r="B10" s="2">
        <v>2</v>
      </c>
      <c r="C10" s="2">
        <v>100</v>
      </c>
      <c r="D10" s="2" t="s">
        <v>71</v>
      </c>
      <c r="E10" s="2" t="s">
        <v>75</v>
      </c>
      <c r="F10" s="23">
        <v>30446</v>
      </c>
      <c r="G10" s="23" t="s">
        <v>43</v>
      </c>
      <c r="H10" s="1">
        <v>100</v>
      </c>
      <c r="I10" s="28">
        <v>0</v>
      </c>
      <c r="J10" s="47">
        <v>70</v>
      </c>
      <c r="K10" s="2">
        <v>70</v>
      </c>
      <c r="L10" s="2">
        <v>80</v>
      </c>
      <c r="M10" s="45"/>
      <c r="N10" s="39">
        <v>80</v>
      </c>
      <c r="O10" s="28">
        <f>N10*I10</f>
        <v>0</v>
      </c>
      <c r="P10" s="2">
        <v>50</v>
      </c>
      <c r="Q10" s="2">
        <v>60</v>
      </c>
      <c r="R10" s="40">
        <v>72.5</v>
      </c>
      <c r="S10" s="21"/>
      <c r="T10" s="12">
        <v>72.5</v>
      </c>
      <c r="U10" s="13">
        <f>T10*I10</f>
        <v>0</v>
      </c>
      <c r="V10" s="39">
        <f>T10+N10</f>
        <v>152.5</v>
      </c>
      <c r="W10" s="13">
        <f>V10*I10</f>
        <v>0</v>
      </c>
      <c r="X10" s="2"/>
      <c r="Y10" s="2"/>
      <c r="Z10" s="63"/>
    </row>
    <row r="11" spans="1:26" ht="12.75">
      <c r="A11" s="62">
        <v>3</v>
      </c>
      <c r="B11" s="2">
        <v>3</v>
      </c>
      <c r="C11" s="2">
        <v>100</v>
      </c>
      <c r="D11" s="2" t="s">
        <v>106</v>
      </c>
      <c r="E11" s="2" t="s">
        <v>75</v>
      </c>
      <c r="F11" s="23">
        <v>28256</v>
      </c>
      <c r="G11" s="23" t="s">
        <v>43</v>
      </c>
      <c r="H11" s="1">
        <v>91.7</v>
      </c>
      <c r="I11" s="28">
        <v>0</v>
      </c>
      <c r="J11" s="47">
        <v>50</v>
      </c>
      <c r="K11" s="2">
        <v>55</v>
      </c>
      <c r="L11" s="47">
        <v>60</v>
      </c>
      <c r="M11" s="45"/>
      <c r="N11" s="39">
        <v>55</v>
      </c>
      <c r="O11" s="28">
        <f>N11*I11</f>
        <v>0</v>
      </c>
      <c r="P11" s="2">
        <v>40</v>
      </c>
      <c r="Q11" s="2">
        <v>47.5</v>
      </c>
      <c r="R11" s="47">
        <v>60</v>
      </c>
      <c r="S11" s="21"/>
      <c r="T11" s="12">
        <v>47.5</v>
      </c>
      <c r="U11" s="13">
        <f>T11*I11</f>
        <v>0</v>
      </c>
      <c r="V11" s="39">
        <f>T11+N11</f>
        <v>102.5</v>
      </c>
      <c r="W11" s="13">
        <f>V11*I11</f>
        <v>0</v>
      </c>
      <c r="X11" s="2"/>
      <c r="Y11" s="2"/>
      <c r="Z11" s="63"/>
    </row>
    <row r="12" spans="1:26" ht="12.75">
      <c r="A12" s="62">
        <v>12</v>
      </c>
      <c r="B12" s="2">
        <v>1</v>
      </c>
      <c r="C12" s="2" t="s">
        <v>97</v>
      </c>
      <c r="D12" s="2" t="s">
        <v>98</v>
      </c>
      <c r="E12" s="2" t="s">
        <v>78</v>
      </c>
      <c r="F12" s="23">
        <v>28294</v>
      </c>
      <c r="G12" s="23" t="s">
        <v>43</v>
      </c>
      <c r="H12" s="1">
        <v>149.5</v>
      </c>
      <c r="I12" s="28">
        <v>0</v>
      </c>
      <c r="J12" s="10">
        <v>90</v>
      </c>
      <c r="K12" s="2">
        <v>95</v>
      </c>
      <c r="L12" s="2">
        <v>100</v>
      </c>
      <c r="M12" s="45"/>
      <c r="N12" s="39">
        <v>100</v>
      </c>
      <c r="O12" s="28">
        <f>N12*I12</f>
        <v>0</v>
      </c>
      <c r="P12" s="2">
        <v>60</v>
      </c>
      <c r="Q12" s="2">
        <v>70</v>
      </c>
      <c r="R12" s="40">
        <v>75</v>
      </c>
      <c r="S12" s="21"/>
      <c r="T12" s="12">
        <v>75</v>
      </c>
      <c r="U12" s="13">
        <f>T12*I12</f>
        <v>0</v>
      </c>
      <c r="V12" s="39">
        <f>T12+N12</f>
        <v>175</v>
      </c>
      <c r="W12" s="13">
        <f>V12*I12</f>
        <v>0</v>
      </c>
      <c r="X12" s="2"/>
      <c r="Y12" s="2"/>
      <c r="Z12" s="101"/>
    </row>
    <row r="13" spans="1:26" s="8" customFormat="1" ht="13.5" customHeight="1">
      <c r="A13" s="89"/>
      <c r="B13" s="57"/>
      <c r="C13" s="57"/>
      <c r="D13" s="70" t="s">
        <v>180</v>
      </c>
      <c r="E13" s="50"/>
      <c r="F13" s="69"/>
      <c r="G13" s="50"/>
      <c r="H13" s="51"/>
      <c r="I13" s="56"/>
      <c r="J13" s="70"/>
      <c r="K13" s="71"/>
      <c r="L13" s="71"/>
      <c r="M13" s="70"/>
      <c r="N13" s="46"/>
      <c r="O13" s="55"/>
      <c r="P13" s="70"/>
      <c r="Q13" s="2"/>
      <c r="R13" s="70"/>
      <c r="S13" s="70"/>
      <c r="T13" s="70"/>
      <c r="U13" s="55"/>
      <c r="V13" s="46"/>
      <c r="W13" s="55"/>
      <c r="X13" s="72"/>
      <c r="Y13" s="72"/>
      <c r="Z13" s="84"/>
    </row>
    <row r="14" spans="1:26" s="8" customFormat="1" ht="13.5" customHeight="1">
      <c r="A14" s="90"/>
      <c r="B14" s="30"/>
      <c r="C14" s="30"/>
      <c r="D14" s="24" t="s">
        <v>34</v>
      </c>
      <c r="E14" s="49"/>
      <c r="F14" s="52"/>
      <c r="G14" s="49"/>
      <c r="H14" s="54"/>
      <c r="I14" s="53"/>
      <c r="J14" s="24"/>
      <c r="K14" s="25"/>
      <c r="L14" s="25"/>
      <c r="M14" s="24"/>
      <c r="N14" s="44"/>
      <c r="O14" s="26"/>
      <c r="P14" s="24"/>
      <c r="Q14" s="2"/>
      <c r="R14" s="24"/>
      <c r="S14" s="24"/>
      <c r="T14" s="24"/>
      <c r="U14" s="26"/>
      <c r="V14" s="44"/>
      <c r="W14" s="26"/>
      <c r="X14" s="67"/>
      <c r="Y14" s="30"/>
      <c r="Z14" s="85"/>
    </row>
    <row r="15" spans="1:26" ht="12.75">
      <c r="A15" s="62">
        <v>12</v>
      </c>
      <c r="B15" s="2">
        <v>1</v>
      </c>
      <c r="C15" s="2">
        <v>56</v>
      </c>
      <c r="D15" s="2" t="s">
        <v>135</v>
      </c>
      <c r="E15" s="2" t="s">
        <v>49</v>
      </c>
      <c r="F15" s="23">
        <v>38069</v>
      </c>
      <c r="G15" s="23" t="s">
        <v>43</v>
      </c>
      <c r="H15" s="1">
        <v>52.6</v>
      </c>
      <c r="I15" s="28">
        <v>0</v>
      </c>
      <c r="J15" s="10">
        <v>20</v>
      </c>
      <c r="K15" s="2">
        <v>25</v>
      </c>
      <c r="L15" s="2">
        <v>25</v>
      </c>
      <c r="M15" s="45"/>
      <c r="N15" s="39">
        <v>25</v>
      </c>
      <c r="O15" s="28">
        <f>N15*I15</f>
        <v>0</v>
      </c>
      <c r="P15" s="2"/>
      <c r="Q15" s="2"/>
      <c r="R15" s="40"/>
      <c r="S15" s="21"/>
      <c r="T15" s="12"/>
      <c r="U15" s="13">
        <f>T15*I15</f>
        <v>0</v>
      </c>
      <c r="V15" s="39">
        <f>T15+N15</f>
        <v>25</v>
      </c>
      <c r="W15" s="13">
        <f>V15*I15</f>
        <v>0</v>
      </c>
      <c r="X15" s="2"/>
      <c r="Y15" s="2" t="s">
        <v>48</v>
      </c>
      <c r="Z15" s="101">
        <v>12</v>
      </c>
    </row>
    <row r="16" spans="1:26" s="8" customFormat="1" ht="13.5" customHeight="1">
      <c r="A16" s="89"/>
      <c r="B16" s="57"/>
      <c r="C16" s="57"/>
      <c r="D16" s="70" t="s">
        <v>181</v>
      </c>
      <c r="E16" s="50"/>
      <c r="F16" s="69"/>
      <c r="G16" s="50"/>
      <c r="H16" s="51"/>
      <c r="I16" s="56"/>
      <c r="J16" s="70"/>
      <c r="K16" s="71"/>
      <c r="L16" s="71"/>
      <c r="M16" s="70"/>
      <c r="N16" s="46"/>
      <c r="O16" s="55"/>
      <c r="P16" s="70"/>
      <c r="Q16" s="2"/>
      <c r="R16" s="70"/>
      <c r="S16" s="70"/>
      <c r="T16" s="70"/>
      <c r="U16" s="55"/>
      <c r="V16" s="46"/>
      <c r="W16" s="55"/>
      <c r="X16" s="72"/>
      <c r="Y16" s="72"/>
      <c r="Z16" s="84"/>
    </row>
    <row r="17" spans="1:26" s="8" customFormat="1" ht="13.5" customHeight="1">
      <c r="A17" s="90"/>
      <c r="B17" s="30"/>
      <c r="C17" s="30"/>
      <c r="D17" s="24" t="s">
        <v>35</v>
      </c>
      <c r="E17" s="49"/>
      <c r="F17" s="52"/>
      <c r="G17" s="49"/>
      <c r="H17" s="54"/>
      <c r="I17" s="53"/>
      <c r="J17" s="24"/>
      <c r="K17" s="25"/>
      <c r="L17" s="25"/>
      <c r="M17" s="24"/>
      <c r="N17" s="44"/>
      <c r="O17" s="26"/>
      <c r="P17" s="24"/>
      <c r="Q17" s="2"/>
      <c r="R17" s="24"/>
      <c r="S17" s="24"/>
      <c r="T17" s="24"/>
      <c r="U17" s="26"/>
      <c r="V17" s="44"/>
      <c r="W17" s="26"/>
      <c r="X17" s="67"/>
      <c r="Y17" s="30"/>
      <c r="Z17" s="85"/>
    </row>
    <row r="18" spans="1:26" ht="12.75">
      <c r="A18" s="62">
        <v>12</v>
      </c>
      <c r="B18" s="2">
        <v>1</v>
      </c>
      <c r="C18" s="2">
        <v>44</v>
      </c>
      <c r="D18" s="2" t="s">
        <v>129</v>
      </c>
      <c r="E18" s="2" t="s">
        <v>49</v>
      </c>
      <c r="F18" s="23">
        <v>39021</v>
      </c>
      <c r="G18" s="23" t="s">
        <v>43</v>
      </c>
      <c r="H18" s="1">
        <v>41.9</v>
      </c>
      <c r="I18" s="28">
        <v>0</v>
      </c>
      <c r="J18" s="10"/>
      <c r="K18" s="2"/>
      <c r="L18" s="2"/>
      <c r="M18" s="45"/>
      <c r="N18" s="39"/>
      <c r="O18" s="28">
        <f>N18*I18</f>
        <v>0</v>
      </c>
      <c r="P18" s="2">
        <v>20</v>
      </c>
      <c r="Q18" s="47">
        <v>27.5</v>
      </c>
      <c r="R18" s="47">
        <v>27.5</v>
      </c>
      <c r="S18" s="21"/>
      <c r="T18" s="12">
        <v>20</v>
      </c>
      <c r="U18" s="13">
        <f>T18*I18</f>
        <v>0</v>
      </c>
      <c r="V18" s="39">
        <f>T18+N18</f>
        <v>20</v>
      </c>
      <c r="W18" s="13">
        <v>30.4843</v>
      </c>
      <c r="X18" s="2">
        <v>3</v>
      </c>
      <c r="Y18" s="2" t="s">
        <v>48</v>
      </c>
      <c r="Z18" s="63">
        <v>21</v>
      </c>
    </row>
    <row r="19" spans="1:26" ht="12.75">
      <c r="A19" s="62">
        <v>12</v>
      </c>
      <c r="B19" s="2">
        <v>1</v>
      </c>
      <c r="C19" s="2">
        <v>60</v>
      </c>
      <c r="D19" s="2" t="s">
        <v>128</v>
      </c>
      <c r="E19" s="2" t="s">
        <v>49</v>
      </c>
      <c r="F19" s="23">
        <v>37521</v>
      </c>
      <c r="G19" s="23" t="s">
        <v>43</v>
      </c>
      <c r="H19" s="1">
        <v>58.5</v>
      </c>
      <c r="I19" s="28">
        <v>0</v>
      </c>
      <c r="J19" s="10"/>
      <c r="K19" s="2"/>
      <c r="L19" s="2"/>
      <c r="M19" s="45"/>
      <c r="N19" s="39"/>
      <c r="O19" s="28">
        <f>N19*I19</f>
        <v>0</v>
      </c>
      <c r="P19" s="2">
        <v>40</v>
      </c>
      <c r="Q19" s="2">
        <v>42.5</v>
      </c>
      <c r="R19" s="47">
        <v>45</v>
      </c>
      <c r="S19" s="21"/>
      <c r="T19" s="12">
        <v>42.5</v>
      </c>
      <c r="U19" s="13">
        <f>T19*I19</f>
        <v>0</v>
      </c>
      <c r="V19" s="39">
        <f>T19+N19</f>
        <v>42.5</v>
      </c>
      <c r="W19" s="13">
        <v>40.0769</v>
      </c>
      <c r="X19" s="2">
        <v>1</v>
      </c>
      <c r="Y19" s="2" t="s">
        <v>48</v>
      </c>
      <c r="Z19" s="63">
        <v>48</v>
      </c>
    </row>
    <row r="20" spans="1:26" ht="12.75">
      <c r="A20" s="62">
        <v>12</v>
      </c>
      <c r="B20" s="2">
        <v>1</v>
      </c>
      <c r="C20" s="2">
        <v>67.5</v>
      </c>
      <c r="D20" s="2" t="s">
        <v>48</v>
      </c>
      <c r="E20" s="2" t="s">
        <v>49</v>
      </c>
      <c r="F20" s="23">
        <v>33712</v>
      </c>
      <c r="G20" s="23" t="s">
        <v>43</v>
      </c>
      <c r="H20" s="1">
        <v>66</v>
      </c>
      <c r="I20" s="28">
        <v>0</v>
      </c>
      <c r="J20" s="10"/>
      <c r="K20" s="2"/>
      <c r="L20" s="2"/>
      <c r="M20" s="45"/>
      <c r="N20" s="39"/>
      <c r="O20" s="28">
        <f>N20*I20</f>
        <v>0</v>
      </c>
      <c r="P20" s="2">
        <v>42.5</v>
      </c>
      <c r="Q20" s="2">
        <v>47.5</v>
      </c>
      <c r="R20" s="47">
        <v>50</v>
      </c>
      <c r="S20" s="21"/>
      <c r="T20" s="12">
        <v>47.5</v>
      </c>
      <c r="U20" s="13">
        <f>T20*I20</f>
        <v>0</v>
      </c>
      <c r="V20" s="39">
        <f>T20+N20</f>
        <v>47.5</v>
      </c>
      <c r="W20" s="13">
        <f>V20*I20</f>
        <v>0</v>
      </c>
      <c r="X20" s="2"/>
      <c r="Y20" s="2"/>
      <c r="Z20" s="63"/>
    </row>
    <row r="21" spans="1:26" ht="12.75">
      <c r="A21" s="62">
        <v>5</v>
      </c>
      <c r="B21" s="2">
        <v>2</v>
      </c>
      <c r="C21" s="2">
        <v>67.5</v>
      </c>
      <c r="D21" s="2" t="s">
        <v>134</v>
      </c>
      <c r="E21" s="2" t="s">
        <v>49</v>
      </c>
      <c r="F21" s="23">
        <v>38401</v>
      </c>
      <c r="G21" s="23" t="s">
        <v>43</v>
      </c>
      <c r="H21" s="1">
        <v>64</v>
      </c>
      <c r="I21" s="28">
        <v>0</v>
      </c>
      <c r="J21" s="10"/>
      <c r="K21" s="2"/>
      <c r="L21" s="2"/>
      <c r="M21" s="45"/>
      <c r="N21" s="39"/>
      <c r="O21" s="28">
        <f>N21*I21</f>
        <v>0</v>
      </c>
      <c r="P21" s="2">
        <v>37.5</v>
      </c>
      <c r="Q21" s="2">
        <v>42.5</v>
      </c>
      <c r="R21" s="47">
        <v>45</v>
      </c>
      <c r="S21" s="21"/>
      <c r="T21" s="12">
        <v>42.5</v>
      </c>
      <c r="U21" s="13">
        <f>T21*I21</f>
        <v>0</v>
      </c>
      <c r="V21" s="39">
        <f>T21+N21</f>
        <v>42.5</v>
      </c>
      <c r="W21" s="13">
        <f>V21*I21</f>
        <v>0</v>
      </c>
      <c r="X21" s="2"/>
      <c r="Y21" s="2" t="s">
        <v>48</v>
      </c>
      <c r="Z21" s="63">
        <v>5</v>
      </c>
    </row>
    <row r="22" spans="1:26" ht="12.75">
      <c r="A22" s="62">
        <v>3</v>
      </c>
      <c r="B22" s="2">
        <v>3</v>
      </c>
      <c r="C22" s="2">
        <v>67.5</v>
      </c>
      <c r="D22" s="2" t="s">
        <v>138</v>
      </c>
      <c r="E22" s="2" t="s">
        <v>49</v>
      </c>
      <c r="F22" s="23">
        <v>38232</v>
      </c>
      <c r="G22" s="23" t="s">
        <v>43</v>
      </c>
      <c r="H22" s="1">
        <v>65.2</v>
      </c>
      <c r="I22" s="28">
        <v>0</v>
      </c>
      <c r="J22" s="10"/>
      <c r="K22" s="2"/>
      <c r="L22" s="2"/>
      <c r="M22" s="45"/>
      <c r="N22" s="39"/>
      <c r="O22" s="28">
        <f>N22*I22</f>
        <v>0</v>
      </c>
      <c r="P22" s="2">
        <v>35</v>
      </c>
      <c r="Q22" s="47">
        <v>37.5</v>
      </c>
      <c r="R22" s="40">
        <v>37.5</v>
      </c>
      <c r="S22" s="21"/>
      <c r="T22" s="12">
        <v>37.5</v>
      </c>
      <c r="U22" s="13">
        <f>T22*I22</f>
        <v>0</v>
      </c>
      <c r="V22" s="39">
        <f>T22+N22</f>
        <v>37.5</v>
      </c>
      <c r="W22" s="13">
        <f>V22*I22</f>
        <v>0</v>
      </c>
      <c r="X22" s="2"/>
      <c r="Y22" s="2" t="s">
        <v>48</v>
      </c>
      <c r="Z22" s="63">
        <v>3</v>
      </c>
    </row>
    <row r="23" spans="1:26" ht="12.75">
      <c r="A23" s="62">
        <v>12</v>
      </c>
      <c r="B23" s="2">
        <v>1</v>
      </c>
      <c r="C23" s="2">
        <v>90</v>
      </c>
      <c r="D23" s="2" t="s">
        <v>119</v>
      </c>
      <c r="E23" s="2" t="s">
        <v>49</v>
      </c>
      <c r="F23" s="23">
        <v>27259</v>
      </c>
      <c r="G23" s="23" t="s">
        <v>43</v>
      </c>
      <c r="H23" s="1">
        <v>88.35</v>
      </c>
      <c r="I23" s="28">
        <v>0</v>
      </c>
      <c r="J23" s="10"/>
      <c r="K23" s="2"/>
      <c r="L23" s="2"/>
      <c r="M23" s="45"/>
      <c r="N23" s="39"/>
      <c r="O23" s="28">
        <f>N23*I23</f>
        <v>0</v>
      </c>
      <c r="P23" s="2">
        <v>47.5</v>
      </c>
      <c r="Q23" s="2">
        <v>52.5</v>
      </c>
      <c r="R23" s="40">
        <v>55</v>
      </c>
      <c r="S23" s="21"/>
      <c r="T23" s="12">
        <v>55</v>
      </c>
      <c r="U23" s="13">
        <f>T23*I23</f>
        <v>0</v>
      </c>
      <c r="V23" s="39">
        <f>T23+N23</f>
        <v>55</v>
      </c>
      <c r="W23" s="13">
        <v>33.5807</v>
      </c>
      <c r="X23" s="2">
        <v>2</v>
      </c>
      <c r="Y23" s="2" t="s">
        <v>48</v>
      </c>
      <c r="Z23" s="63">
        <v>27</v>
      </c>
    </row>
    <row r="24" spans="1:26" ht="12.75">
      <c r="A24" s="62">
        <v>12</v>
      </c>
      <c r="B24" s="2">
        <v>1</v>
      </c>
      <c r="C24" s="2">
        <v>100</v>
      </c>
      <c r="D24" s="2" t="s">
        <v>123</v>
      </c>
      <c r="E24" s="2" t="s">
        <v>49</v>
      </c>
      <c r="F24" s="23">
        <v>34139</v>
      </c>
      <c r="G24" s="23" t="s">
        <v>43</v>
      </c>
      <c r="H24" s="1">
        <v>92.4</v>
      </c>
      <c r="I24" s="28">
        <v>0</v>
      </c>
      <c r="J24" s="10"/>
      <c r="K24" s="2"/>
      <c r="L24" s="2"/>
      <c r="M24" s="45"/>
      <c r="N24" s="39"/>
      <c r="O24" s="28">
        <f>N24*I24</f>
        <v>0</v>
      </c>
      <c r="P24" s="2">
        <v>42.5</v>
      </c>
      <c r="Q24" s="2">
        <v>52.5</v>
      </c>
      <c r="R24" s="47">
        <v>57.5</v>
      </c>
      <c r="S24" s="21"/>
      <c r="T24" s="12">
        <v>52.5</v>
      </c>
      <c r="U24" s="13">
        <f>T24*I24</f>
        <v>0</v>
      </c>
      <c r="V24" s="39">
        <f>T24+N24</f>
        <v>52.5</v>
      </c>
      <c r="W24" s="13">
        <v>30.2663</v>
      </c>
      <c r="X24" s="2"/>
      <c r="Y24" s="2" t="s">
        <v>48</v>
      </c>
      <c r="Z24" s="63">
        <v>12</v>
      </c>
    </row>
    <row r="25" spans="1:26" ht="13.5" thickBot="1">
      <c r="A25" s="149">
        <v>5</v>
      </c>
      <c r="B25" s="150">
        <v>2</v>
      </c>
      <c r="C25" s="150">
        <v>100</v>
      </c>
      <c r="D25" s="150" t="s">
        <v>88</v>
      </c>
      <c r="E25" s="150" t="s">
        <v>89</v>
      </c>
      <c r="F25" s="151">
        <v>31043</v>
      </c>
      <c r="G25" s="151" t="s">
        <v>43</v>
      </c>
      <c r="H25" s="152">
        <v>96.9</v>
      </c>
      <c r="I25" s="216">
        <v>0</v>
      </c>
      <c r="J25" s="153"/>
      <c r="K25" s="150"/>
      <c r="L25" s="150"/>
      <c r="M25" s="217"/>
      <c r="N25" s="191"/>
      <c r="O25" s="216">
        <f>N25*I25</f>
        <v>0</v>
      </c>
      <c r="P25" s="150">
        <v>42.5</v>
      </c>
      <c r="Q25" s="150">
        <v>52.5</v>
      </c>
      <c r="R25" s="190">
        <v>60</v>
      </c>
      <c r="S25" s="190"/>
      <c r="T25" s="154">
        <v>52.5</v>
      </c>
      <c r="U25" s="189">
        <f>T25*I25</f>
        <v>0</v>
      </c>
      <c r="V25" s="191">
        <f>T25+N25</f>
        <v>52.5</v>
      </c>
      <c r="W25" s="189">
        <f>V25*I25</f>
        <v>0</v>
      </c>
      <c r="X25" s="150"/>
      <c r="Y25" s="150"/>
      <c r="Z25" s="218"/>
    </row>
    <row r="28" spans="1:22" ht="12.75">
      <c r="A28" s="83" t="s">
        <v>58</v>
      </c>
      <c r="C28" s="83"/>
      <c r="D28" s="83"/>
      <c r="E28" s="83" t="s">
        <v>60</v>
      </c>
      <c r="F28" s="11"/>
      <c r="G28" s="6"/>
      <c r="H28" s="3"/>
      <c r="I28" s="6"/>
      <c r="J28" s="9"/>
      <c r="K28" s="20"/>
      <c r="L28" s="6"/>
      <c r="M28" s="6"/>
      <c r="N28" s="9"/>
      <c r="O28" s="20"/>
      <c r="P28" s="9"/>
      <c r="R28" s="6"/>
      <c r="S28" s="6"/>
      <c r="U28" s="20"/>
      <c r="V28" s="9"/>
    </row>
    <row r="29" spans="1:22" ht="12.75">
      <c r="A29" s="83" t="s">
        <v>59</v>
      </c>
      <c r="C29" s="83"/>
      <c r="D29" s="83"/>
      <c r="E29" s="83" t="s">
        <v>65</v>
      </c>
      <c r="F29" s="11"/>
      <c r="G29" s="6"/>
      <c r="H29" s="3"/>
      <c r="I29" s="6"/>
      <c r="J29" s="9"/>
      <c r="K29" s="20"/>
      <c r="L29" s="6"/>
      <c r="M29" s="6"/>
      <c r="N29" s="9"/>
      <c r="O29" s="20"/>
      <c r="P29" s="9"/>
      <c r="R29" s="6"/>
      <c r="S29" s="6"/>
      <c r="U29" s="20"/>
      <c r="V29" s="9"/>
    </row>
    <row r="30" spans="1:22" ht="12.75">
      <c r="A30" s="83" t="s">
        <v>61</v>
      </c>
      <c r="C30" s="83"/>
      <c r="D30" s="83"/>
      <c r="E30" s="83" t="s">
        <v>62</v>
      </c>
      <c r="F30" s="11"/>
      <c r="G30" s="6"/>
      <c r="H30" s="3"/>
      <c r="I30" s="6"/>
      <c r="J30" s="9"/>
      <c r="K30" s="20"/>
      <c r="L30" s="6"/>
      <c r="M30" s="6"/>
      <c r="N30" s="9"/>
      <c r="O30" s="20"/>
      <c r="P30" s="9"/>
      <c r="R30" s="6"/>
      <c r="S30" s="6"/>
      <c r="U30" s="20"/>
      <c r="V30" s="9"/>
    </row>
    <row r="31" spans="1:22" ht="12.75">
      <c r="A31" s="83" t="s">
        <v>66</v>
      </c>
      <c r="C31" s="83"/>
      <c r="D31" s="83"/>
      <c r="E31" s="83" t="s">
        <v>63</v>
      </c>
      <c r="F31" s="11"/>
      <c r="G31" s="6"/>
      <c r="H31" s="3"/>
      <c r="I31" s="6"/>
      <c r="J31" s="9"/>
      <c r="K31" s="20"/>
      <c r="L31" s="6"/>
      <c r="M31" s="6"/>
      <c r="N31" s="9"/>
      <c r="O31" s="20"/>
      <c r="P31" s="9"/>
      <c r="R31" s="6"/>
      <c r="S31" s="6"/>
      <c r="U31" s="20"/>
      <c r="V31" s="9"/>
    </row>
    <row r="32" spans="1:22" ht="12.75">
      <c r="A32" s="83" t="s">
        <v>67</v>
      </c>
      <c r="C32" s="83"/>
      <c r="D32" s="83"/>
      <c r="E32" s="83" t="s">
        <v>64</v>
      </c>
      <c r="F32" s="11"/>
      <c r="G32" s="6"/>
      <c r="H32" s="3"/>
      <c r="I32" s="6"/>
      <c r="J32" s="9"/>
      <c r="K32" s="20"/>
      <c r="L32" s="6"/>
      <c r="M32" s="6"/>
      <c r="N32" s="9"/>
      <c r="O32" s="20"/>
      <c r="P32" s="9"/>
      <c r="R32" s="6"/>
      <c r="S32" s="6"/>
      <c r="U32" s="20"/>
      <c r="V32" s="9"/>
    </row>
  </sheetData>
  <sheetProtection/>
  <mergeCells count="15">
    <mergeCell ref="A4:A5"/>
    <mergeCell ref="B4:B5"/>
    <mergeCell ref="C4:C5"/>
    <mergeCell ref="D4:D5"/>
    <mergeCell ref="F4:F5"/>
    <mergeCell ref="G4:G5"/>
    <mergeCell ref="E4:E5"/>
    <mergeCell ref="H4:H5"/>
    <mergeCell ref="Z4:Z5"/>
    <mergeCell ref="I4:I5"/>
    <mergeCell ref="J4:O4"/>
    <mergeCell ref="P4:U4"/>
    <mergeCell ref="V4:W4"/>
    <mergeCell ref="Y4:Y5"/>
    <mergeCell ref="X4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3.875" style="0" customWidth="1"/>
    <col min="3" max="3" width="7.00390625" style="0" customWidth="1"/>
    <col min="4" max="4" width="34.125" style="77" customWidth="1"/>
    <col min="5" max="5" width="21.875" style="0" customWidth="1"/>
    <col min="6" max="6" width="17.625" style="0" customWidth="1"/>
    <col min="7" max="7" width="10.875" style="0" customWidth="1"/>
    <col min="11" max="11" width="13.00390625" style="0" customWidth="1"/>
    <col min="14" max="14" width="22.625" style="0" customWidth="1"/>
  </cols>
  <sheetData>
    <row r="1" spans="1:24" s="6" customFormat="1" ht="23.25">
      <c r="A1" s="158" t="s">
        <v>161</v>
      </c>
      <c r="B1" s="158"/>
      <c r="F1" s="7"/>
      <c r="G1" s="11"/>
      <c r="I1" s="3"/>
      <c r="K1" s="9"/>
      <c r="L1" s="20"/>
      <c r="O1" s="41"/>
      <c r="P1" s="9"/>
      <c r="Q1" s="20"/>
      <c r="R1" s="9"/>
      <c r="V1" s="9"/>
      <c r="W1" s="20"/>
      <c r="X1" s="9"/>
    </row>
    <row r="2" spans="1:24" s="168" customFormat="1" ht="20.25">
      <c r="A2" s="161" t="s">
        <v>162</v>
      </c>
      <c r="B2" s="161"/>
      <c r="C2" s="162"/>
      <c r="D2" s="163"/>
      <c r="E2" s="164"/>
      <c r="F2" s="165"/>
      <c r="G2" s="163"/>
      <c r="H2" s="166"/>
      <c r="I2" s="163"/>
      <c r="J2" s="163"/>
      <c r="K2" s="164"/>
      <c r="L2" s="163"/>
      <c r="M2" s="163"/>
      <c r="N2" s="163"/>
      <c r="O2" s="172"/>
      <c r="P2" s="167"/>
      <c r="R2" s="169"/>
      <c r="S2" s="170"/>
      <c r="V2" s="167"/>
      <c r="X2" s="169"/>
    </row>
    <row r="3" spans="1:21" s="6" customFormat="1" ht="21" thickBot="1">
      <c r="A3" s="34" t="s">
        <v>69</v>
      </c>
      <c r="C3" s="34"/>
      <c r="D3" s="5"/>
      <c r="F3" s="4"/>
      <c r="G3" s="14"/>
      <c r="H3" s="14"/>
      <c r="I3" s="4"/>
      <c r="J3" s="5"/>
      <c r="K3" s="4"/>
      <c r="L3" s="4"/>
      <c r="M3" s="4"/>
      <c r="O3" s="3"/>
      <c r="R3" s="9"/>
      <c r="S3" s="20"/>
      <c r="T3" s="9"/>
      <c r="U3" s="11"/>
    </row>
    <row r="4" spans="1:14" s="6" customFormat="1" ht="12.75" customHeight="1">
      <c r="A4" s="118" t="s">
        <v>182</v>
      </c>
      <c r="B4" s="109" t="s">
        <v>54</v>
      </c>
      <c r="C4" s="125" t="s">
        <v>8</v>
      </c>
      <c r="D4" s="109" t="s">
        <v>3</v>
      </c>
      <c r="E4" s="109" t="s">
        <v>17</v>
      </c>
      <c r="F4" s="109" t="s">
        <v>7</v>
      </c>
      <c r="G4" s="109" t="s">
        <v>4</v>
      </c>
      <c r="H4" s="114" t="s">
        <v>1</v>
      </c>
      <c r="I4" s="108" t="s">
        <v>25</v>
      </c>
      <c r="J4" s="108"/>
      <c r="K4" s="108"/>
      <c r="L4" s="108"/>
      <c r="M4" s="109" t="s">
        <v>53</v>
      </c>
      <c r="N4" s="116" t="s">
        <v>19</v>
      </c>
    </row>
    <row r="5" spans="1:14" s="8" customFormat="1" ht="12" thickBot="1">
      <c r="A5" s="119"/>
      <c r="B5" s="219"/>
      <c r="C5" s="126"/>
      <c r="D5" s="110"/>
      <c r="E5" s="110"/>
      <c r="F5" s="110"/>
      <c r="G5" s="110"/>
      <c r="H5" s="115"/>
      <c r="I5" s="17" t="s">
        <v>31</v>
      </c>
      <c r="J5" s="17" t="s">
        <v>32</v>
      </c>
      <c r="K5" s="17" t="s">
        <v>33</v>
      </c>
      <c r="L5" s="19" t="s">
        <v>27</v>
      </c>
      <c r="M5" s="110"/>
      <c r="N5" s="117"/>
    </row>
    <row r="6" spans="1:14" s="6" customFormat="1" ht="12.75">
      <c r="A6" s="176"/>
      <c r="B6" s="178"/>
      <c r="C6" s="220"/>
      <c r="D6" s="180" t="s">
        <v>35</v>
      </c>
      <c r="E6" s="178"/>
      <c r="F6" s="181"/>
      <c r="G6" s="178"/>
      <c r="H6" s="183"/>
      <c r="I6" s="178"/>
      <c r="J6" s="178"/>
      <c r="K6" s="178"/>
      <c r="L6" s="184"/>
      <c r="M6" s="178"/>
      <c r="N6" s="186"/>
    </row>
    <row r="7" spans="1:14" s="6" customFormat="1" ht="12.75">
      <c r="A7" s="62">
        <v>1</v>
      </c>
      <c r="B7" s="2">
        <v>12</v>
      </c>
      <c r="C7" s="10">
        <v>1</v>
      </c>
      <c r="D7" s="102" t="s">
        <v>50</v>
      </c>
      <c r="E7" s="102" t="s">
        <v>47</v>
      </c>
      <c r="F7" s="23">
        <v>32056</v>
      </c>
      <c r="G7" s="2" t="s">
        <v>43</v>
      </c>
      <c r="H7" s="1">
        <v>119.25</v>
      </c>
      <c r="I7" s="2">
        <v>100</v>
      </c>
      <c r="J7" s="2">
        <v>16</v>
      </c>
      <c r="K7" s="2">
        <f>J7*I7</f>
        <v>1600</v>
      </c>
      <c r="L7" s="13">
        <f>K7/H7</f>
        <v>13.417190775681341</v>
      </c>
      <c r="M7" s="2"/>
      <c r="N7" s="221" t="s">
        <v>76</v>
      </c>
    </row>
    <row r="8" spans="1:14" s="6" customFormat="1" ht="12.75">
      <c r="A8" s="62">
        <v>2</v>
      </c>
      <c r="B8" s="2">
        <v>12</v>
      </c>
      <c r="C8" s="10">
        <v>1</v>
      </c>
      <c r="D8" s="2" t="s">
        <v>137</v>
      </c>
      <c r="E8" s="2" t="s">
        <v>47</v>
      </c>
      <c r="F8" s="23">
        <v>29207</v>
      </c>
      <c r="G8" s="2" t="s">
        <v>43</v>
      </c>
      <c r="H8" s="1">
        <v>89.65</v>
      </c>
      <c r="I8" s="2">
        <v>100</v>
      </c>
      <c r="J8" s="2">
        <v>8</v>
      </c>
      <c r="K8" s="2">
        <f>J8*I8</f>
        <v>800</v>
      </c>
      <c r="L8" s="13">
        <f>K8/H8</f>
        <v>8.923591745677635</v>
      </c>
      <c r="M8" s="2"/>
      <c r="N8" s="63" t="s">
        <v>76</v>
      </c>
    </row>
    <row r="9" spans="1:14" s="6" customFormat="1" ht="12.75">
      <c r="A9" s="62">
        <v>3</v>
      </c>
      <c r="B9" s="2">
        <v>12</v>
      </c>
      <c r="C9" s="10">
        <v>1</v>
      </c>
      <c r="D9" s="102" t="s">
        <v>102</v>
      </c>
      <c r="E9" s="102" t="s">
        <v>42</v>
      </c>
      <c r="F9" s="23">
        <v>30451</v>
      </c>
      <c r="G9" s="2" t="s">
        <v>43</v>
      </c>
      <c r="H9" s="1">
        <v>99.5</v>
      </c>
      <c r="I9" s="2">
        <v>100</v>
      </c>
      <c r="J9" s="2">
        <v>10</v>
      </c>
      <c r="K9" s="2">
        <f>J9*I9</f>
        <v>1000</v>
      </c>
      <c r="L9" s="13">
        <f>K9/H9</f>
        <v>10.050251256281408</v>
      </c>
      <c r="M9" s="2"/>
      <c r="N9" s="221" t="s">
        <v>76</v>
      </c>
    </row>
    <row r="10" spans="1:14" s="6" customFormat="1" ht="12.75">
      <c r="A10" s="62">
        <v>4</v>
      </c>
      <c r="B10" s="2">
        <v>12</v>
      </c>
      <c r="C10" s="10">
        <v>1</v>
      </c>
      <c r="D10" s="102" t="s">
        <v>73</v>
      </c>
      <c r="E10" s="102" t="s">
        <v>42</v>
      </c>
      <c r="F10" s="23">
        <v>33192</v>
      </c>
      <c r="G10" s="2" t="s">
        <v>43</v>
      </c>
      <c r="H10" s="1">
        <v>90.5</v>
      </c>
      <c r="I10" s="2">
        <v>100</v>
      </c>
      <c r="J10" s="2">
        <v>10</v>
      </c>
      <c r="K10" s="2">
        <f>J10*I10</f>
        <v>1000</v>
      </c>
      <c r="L10" s="13">
        <f>K10/H10</f>
        <v>11.049723756906078</v>
      </c>
      <c r="M10" s="2">
        <v>12</v>
      </c>
      <c r="N10" s="221" t="s">
        <v>72</v>
      </c>
    </row>
    <row r="11" spans="1:14" s="6" customFormat="1" ht="12.75">
      <c r="A11" s="62">
        <v>5</v>
      </c>
      <c r="B11" s="2">
        <v>12</v>
      </c>
      <c r="C11" s="10">
        <v>1</v>
      </c>
      <c r="D11" s="2" t="s">
        <v>136</v>
      </c>
      <c r="E11" s="2" t="s">
        <v>47</v>
      </c>
      <c r="F11" s="23">
        <v>32322</v>
      </c>
      <c r="G11" s="2" t="s">
        <v>43</v>
      </c>
      <c r="H11" s="1">
        <v>89.75</v>
      </c>
      <c r="I11" s="2">
        <v>100</v>
      </c>
      <c r="J11" s="2">
        <v>2</v>
      </c>
      <c r="K11" s="2">
        <f>J11*I11</f>
        <v>200</v>
      </c>
      <c r="L11" s="13">
        <f>K11/H11</f>
        <v>2.2284122562674096</v>
      </c>
      <c r="M11" s="2">
        <v>12</v>
      </c>
      <c r="N11" s="63" t="s">
        <v>173</v>
      </c>
    </row>
    <row r="12" spans="1:14" s="6" customFormat="1" ht="12.75">
      <c r="A12" s="62">
        <v>6</v>
      </c>
      <c r="B12" s="2">
        <v>12</v>
      </c>
      <c r="C12" s="10">
        <v>1</v>
      </c>
      <c r="D12" s="102" t="s">
        <v>48</v>
      </c>
      <c r="E12" s="102" t="s">
        <v>49</v>
      </c>
      <c r="F12" s="23">
        <v>33712</v>
      </c>
      <c r="G12" s="2" t="s">
        <v>43</v>
      </c>
      <c r="H12" s="1">
        <v>66</v>
      </c>
      <c r="I12" s="2">
        <v>100</v>
      </c>
      <c r="J12" s="2">
        <v>4</v>
      </c>
      <c r="K12" s="2">
        <f>J12*I12</f>
        <v>400</v>
      </c>
      <c r="L12" s="13">
        <f>K12/H12</f>
        <v>6.0606060606060606</v>
      </c>
      <c r="M12" s="2"/>
      <c r="N12" s="221" t="s">
        <v>76</v>
      </c>
    </row>
    <row r="13" spans="1:14" s="6" customFormat="1" ht="12.75">
      <c r="A13" s="62">
        <v>7</v>
      </c>
      <c r="B13" s="2">
        <v>12</v>
      </c>
      <c r="C13" s="10">
        <v>1</v>
      </c>
      <c r="D13" s="102" t="s">
        <v>72</v>
      </c>
      <c r="E13" s="102" t="s">
        <v>42</v>
      </c>
      <c r="F13" s="23">
        <v>23078</v>
      </c>
      <c r="G13" s="2" t="s">
        <v>43</v>
      </c>
      <c r="H13" s="1">
        <v>73.9</v>
      </c>
      <c r="I13" s="2">
        <v>100</v>
      </c>
      <c r="J13" s="2">
        <v>3</v>
      </c>
      <c r="K13" s="2">
        <f>J13*I13</f>
        <v>300</v>
      </c>
      <c r="L13" s="13">
        <f>K13/H13</f>
        <v>4.059539918809201</v>
      </c>
      <c r="M13" s="2"/>
      <c r="N13" s="221" t="s">
        <v>76</v>
      </c>
    </row>
    <row r="14" spans="1:14" s="6" customFormat="1" ht="12.75">
      <c r="A14" s="62">
        <v>8</v>
      </c>
      <c r="B14" s="2">
        <v>12</v>
      </c>
      <c r="C14" s="10">
        <v>1</v>
      </c>
      <c r="D14" s="102" t="s">
        <v>44</v>
      </c>
      <c r="E14" s="102" t="s">
        <v>45</v>
      </c>
      <c r="F14" s="23">
        <v>29541</v>
      </c>
      <c r="G14" s="2" t="s">
        <v>43</v>
      </c>
      <c r="H14" s="1">
        <v>98.5</v>
      </c>
      <c r="I14" s="2">
        <v>100</v>
      </c>
      <c r="J14" s="2">
        <v>8</v>
      </c>
      <c r="K14" s="2">
        <f>J14*I14</f>
        <v>800</v>
      </c>
      <c r="L14" s="13">
        <f>K14/H14</f>
        <v>8.121827411167512</v>
      </c>
      <c r="M14" s="2"/>
      <c r="N14" s="221" t="s">
        <v>76</v>
      </c>
    </row>
    <row r="15" spans="1:14" s="6" customFormat="1" ht="12.75">
      <c r="A15" s="62">
        <v>9</v>
      </c>
      <c r="B15" s="2">
        <v>12</v>
      </c>
      <c r="C15" s="10">
        <v>1</v>
      </c>
      <c r="D15" s="102" t="s">
        <v>51</v>
      </c>
      <c r="E15" s="102" t="s">
        <v>165</v>
      </c>
      <c r="F15" s="23">
        <v>25847</v>
      </c>
      <c r="G15" s="2" t="s">
        <v>43</v>
      </c>
      <c r="H15" s="1">
        <v>108.8</v>
      </c>
      <c r="I15" s="2">
        <v>100</v>
      </c>
      <c r="J15" s="2">
        <v>12</v>
      </c>
      <c r="K15" s="2">
        <f>J15*I15</f>
        <v>1200</v>
      </c>
      <c r="L15" s="13">
        <f>K15/H15</f>
        <v>11.029411764705882</v>
      </c>
      <c r="M15" s="2"/>
      <c r="N15" s="221" t="s">
        <v>76</v>
      </c>
    </row>
    <row r="16" spans="1:14" s="6" customFormat="1" ht="12.75">
      <c r="A16" s="62">
        <v>10</v>
      </c>
      <c r="B16" s="2">
        <v>12</v>
      </c>
      <c r="C16" s="10">
        <v>1</v>
      </c>
      <c r="D16" s="102" t="s">
        <v>70</v>
      </c>
      <c r="E16" s="2" t="s">
        <v>74</v>
      </c>
      <c r="F16" s="23">
        <v>27928</v>
      </c>
      <c r="G16" s="21" t="s">
        <v>43</v>
      </c>
      <c r="H16" s="1">
        <v>107.4</v>
      </c>
      <c r="I16" s="2">
        <v>100</v>
      </c>
      <c r="J16" s="2">
        <v>28</v>
      </c>
      <c r="K16" s="2">
        <f>J16*I16</f>
        <v>2800</v>
      </c>
      <c r="L16" s="13">
        <f>K16/H16</f>
        <v>26.070763500931097</v>
      </c>
      <c r="M16" s="2"/>
      <c r="N16" s="221" t="s">
        <v>76</v>
      </c>
    </row>
    <row r="17" spans="1:14" s="6" customFormat="1" ht="13.5" thickBot="1">
      <c r="A17" s="149">
        <v>11</v>
      </c>
      <c r="B17" s="150">
        <v>12</v>
      </c>
      <c r="C17" s="153">
        <v>1</v>
      </c>
      <c r="D17" s="222" t="s">
        <v>46</v>
      </c>
      <c r="E17" s="150" t="s">
        <v>47</v>
      </c>
      <c r="F17" s="151">
        <v>30709</v>
      </c>
      <c r="G17" s="188" t="s">
        <v>43</v>
      </c>
      <c r="H17" s="152">
        <v>99.5</v>
      </c>
      <c r="I17" s="150">
        <v>100</v>
      </c>
      <c r="J17" s="150">
        <v>18</v>
      </c>
      <c r="K17" s="150">
        <f>J17*I17</f>
        <v>1800</v>
      </c>
      <c r="L17" s="189">
        <f>K17/H17</f>
        <v>18.09045226130653</v>
      </c>
      <c r="M17" s="150"/>
      <c r="N17" s="223" t="s">
        <v>76</v>
      </c>
    </row>
    <row r="20" spans="2:23" s="6" customFormat="1" ht="12.75">
      <c r="B20" s="83" t="s">
        <v>58</v>
      </c>
      <c r="E20" s="83" t="s">
        <v>60</v>
      </c>
      <c r="F20" s="7"/>
      <c r="G20" s="11"/>
      <c r="I20" s="3"/>
      <c r="K20" s="9"/>
      <c r="L20" s="20"/>
      <c r="O20" s="9"/>
      <c r="P20" s="20"/>
      <c r="Q20" s="9"/>
      <c r="U20" s="9"/>
      <c r="V20" s="20"/>
      <c r="W20" s="9"/>
    </row>
    <row r="21" spans="2:23" s="6" customFormat="1" ht="12.75">
      <c r="B21" s="83" t="s">
        <v>59</v>
      </c>
      <c r="E21" s="83" t="s">
        <v>65</v>
      </c>
      <c r="F21" s="7"/>
      <c r="G21" s="11"/>
      <c r="I21" s="3"/>
      <c r="K21" s="9"/>
      <c r="L21" s="20"/>
      <c r="O21" s="9"/>
      <c r="P21" s="20"/>
      <c r="Q21" s="9"/>
      <c r="U21" s="9"/>
      <c r="V21" s="20"/>
      <c r="W21" s="9"/>
    </row>
    <row r="22" spans="2:23" s="6" customFormat="1" ht="12.75">
      <c r="B22" s="83" t="s">
        <v>61</v>
      </c>
      <c r="E22" s="83" t="s">
        <v>62</v>
      </c>
      <c r="F22" s="7"/>
      <c r="G22" s="11"/>
      <c r="I22" s="3"/>
      <c r="K22" s="9"/>
      <c r="L22" s="20"/>
      <c r="O22" s="9"/>
      <c r="P22" s="20"/>
      <c r="Q22" s="9"/>
      <c r="U22" s="9"/>
      <c r="V22" s="20"/>
      <c r="W22" s="9"/>
    </row>
    <row r="23" spans="2:23" s="6" customFormat="1" ht="12.75">
      <c r="B23" s="83" t="s">
        <v>66</v>
      </c>
      <c r="E23" s="83" t="s">
        <v>63</v>
      </c>
      <c r="F23" s="7"/>
      <c r="G23" s="11"/>
      <c r="I23" s="3"/>
      <c r="K23" s="9"/>
      <c r="L23" s="20"/>
      <c r="O23" s="9"/>
      <c r="P23" s="20"/>
      <c r="Q23" s="9"/>
      <c r="U23" s="9"/>
      <c r="V23" s="20"/>
      <c r="W23" s="9"/>
    </row>
    <row r="24" spans="2:23" s="6" customFormat="1" ht="12.75">
      <c r="B24" s="83" t="s">
        <v>67</v>
      </c>
      <c r="E24" s="83" t="s">
        <v>64</v>
      </c>
      <c r="F24" s="7"/>
      <c r="G24" s="11"/>
      <c r="I24" s="3"/>
      <c r="K24" s="9"/>
      <c r="L24" s="20"/>
      <c r="O24" s="9"/>
      <c r="P24" s="20"/>
      <c r="Q24" s="9"/>
      <c r="U24" s="9"/>
      <c r="V24" s="20"/>
      <c r="W24" s="9"/>
    </row>
  </sheetData>
  <sheetProtection/>
  <mergeCells count="11">
    <mergeCell ref="A4:A5"/>
    <mergeCell ref="G4:G5"/>
    <mergeCell ref="H4:H5"/>
    <mergeCell ref="I4:L4"/>
    <mergeCell ref="M4:M5"/>
    <mergeCell ref="N4:N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"/>
  <sheetViews>
    <sheetView zoomScalePageLayoutView="0" workbookViewId="0" topLeftCell="A1">
      <selection activeCell="A1" sqref="A1"/>
    </sheetView>
  </sheetViews>
  <sheetFormatPr defaultColWidth="23.75390625" defaultRowHeight="12.75"/>
  <cols>
    <col min="1" max="1" width="10.75390625" style="76" customWidth="1"/>
    <col min="2" max="2" width="49.625" style="76" customWidth="1"/>
    <col min="3" max="3" width="17.125" style="76" customWidth="1"/>
    <col min="4" max="5" width="23.75390625" style="74" customWidth="1"/>
    <col min="6" max="6" width="23.75390625" style="75" customWidth="1"/>
    <col min="7" max="16384" width="23.75390625" style="74" customWidth="1"/>
  </cols>
  <sheetData>
    <row r="1" spans="1:6" s="81" customFormat="1" ht="43.5" customHeight="1" thickBot="1">
      <c r="A1" s="78" t="s">
        <v>8</v>
      </c>
      <c r="B1" s="79" t="s">
        <v>17</v>
      </c>
      <c r="C1" s="80" t="s">
        <v>16</v>
      </c>
      <c r="F1" s="82"/>
    </row>
    <row r="2" spans="1:3" ht="18.75" thickBot="1">
      <c r="A2" s="224">
        <v>1</v>
      </c>
      <c r="B2" s="225" t="s">
        <v>49</v>
      </c>
      <c r="C2" s="226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2019-07-15T14:28:13Z</cp:lastPrinted>
  <dcterms:created xsi:type="dcterms:W3CDTF">2010-12-17T08:17:08Z</dcterms:created>
  <dcterms:modified xsi:type="dcterms:W3CDTF">2019-07-15T17:22:43Z</dcterms:modified>
  <cp:category/>
  <cp:version/>
  <cp:contentType/>
  <cp:contentStatus/>
</cp:coreProperties>
</file>